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2955" windowWidth="17685" windowHeight="5550" tabRatio="646" firstSheet="2" activeTab="2"/>
  </bookViews>
  <sheets>
    <sheet name="大会表紙" sheetId="1" r:id="rId1"/>
    <sheet name="大会役員" sheetId="2" r:id="rId2"/>
    <sheet name="654BW" sheetId="3" r:id="rId3"/>
    <sheet name="654GW" sheetId="4" r:id="rId4"/>
    <sheet name="654BS" sheetId="5" r:id="rId5"/>
    <sheet name="654GS" sheetId="6" r:id="rId6"/>
  </sheets>
  <externalReferences>
    <externalReference r:id="rId9"/>
  </externalReferences>
  <definedNames>
    <definedName name="_xlnm.Print_Area" localSheetId="4">'654BS'!$B$1:$O$82</definedName>
    <definedName name="_xlnm.Print_Area" localSheetId="2">'654BW'!$B$1:$O$53</definedName>
    <definedName name="_xlnm.Print_Area" localSheetId="5">'654GS'!$B$1:$Q$83</definedName>
    <definedName name="_xlnm.Print_Area" localSheetId="3">'654GW'!$B$1:$Q$73</definedName>
  </definedNames>
  <calcPr fullCalcOnLoad="1"/>
</workbook>
</file>

<file path=xl/sharedStrings.xml><?xml version="1.0" encoding="utf-8"?>
<sst xmlns="http://schemas.openxmlformats.org/spreadsheetml/2006/main" count="369" uniqueCount="305">
  <si>
    <t>濱田　悠希</t>
  </si>
  <si>
    <t>と　き</t>
  </si>
  <si>
    <t>ところ</t>
  </si>
  <si>
    <t>主  催</t>
  </si>
  <si>
    <t>愛媛県小学生バドミントン連盟</t>
  </si>
  <si>
    <t>後  援</t>
  </si>
  <si>
    <t>愛媛県バドミントン協会</t>
  </si>
  <si>
    <t>横山　澪</t>
  </si>
  <si>
    <t>鳥生　郁花</t>
  </si>
  <si>
    <t>(宇和ＪＢＣ)</t>
  </si>
  <si>
    <t>6年生女子シングルス(30)</t>
  </si>
  <si>
    <t>森　杏菜</t>
  </si>
  <si>
    <t>(神郷ＪＢＣ)</t>
  </si>
  <si>
    <t>(新居浜ジャガーズ)</t>
  </si>
  <si>
    <t>岩田　薫</t>
  </si>
  <si>
    <t>(西条スポーツ少年団)</t>
  </si>
  <si>
    <t>中川　結月</t>
  </si>
  <si>
    <t>(坂本ＪＢＣ)</t>
  </si>
  <si>
    <t>川崎　陽香</t>
  </si>
  <si>
    <t>(宇和ＪＢＣ)</t>
  </si>
  <si>
    <t>篠藤　未有</t>
  </si>
  <si>
    <t>今西　涼か</t>
  </si>
  <si>
    <t>(新小ＪＢＣ)</t>
  </si>
  <si>
    <t>西岡　古都</t>
  </si>
  <si>
    <t>(大生院ＪＢＣ)</t>
  </si>
  <si>
    <t>深見　祐妃</t>
  </si>
  <si>
    <t>弓達　友貴</t>
  </si>
  <si>
    <t>(東雲ＢＳＳ)</t>
  </si>
  <si>
    <t>柿本　織衣</t>
  </si>
  <si>
    <t>松木　璃湖</t>
  </si>
  <si>
    <t>井関　芽生</t>
  </si>
  <si>
    <t>(中萩ＪＢＣ)</t>
  </si>
  <si>
    <t>塩﨑　桃子</t>
  </si>
  <si>
    <t>(のむらスポーツクラブ)</t>
  </si>
  <si>
    <t>金子　文香</t>
  </si>
  <si>
    <t>石原　侑佳</t>
  </si>
  <si>
    <t>秋月　清か</t>
  </si>
  <si>
    <t>塩崎　澪</t>
  </si>
  <si>
    <t>古中　沙耶</t>
  </si>
  <si>
    <t>信藤　千乃</t>
  </si>
  <si>
    <t>石谷　優菜</t>
  </si>
  <si>
    <t>(ＪＢＡＣ)</t>
  </si>
  <si>
    <t>(西条ＪＢＣ)</t>
  </si>
  <si>
    <t>(ＪＢＣ船木)</t>
  </si>
  <si>
    <t>渡部 みやび</t>
  </si>
  <si>
    <t>多門寺 菜々</t>
  </si>
  <si>
    <t>二宮 安優花</t>
  </si>
  <si>
    <t>原田 のどか</t>
  </si>
  <si>
    <t>清家 菜々子</t>
  </si>
  <si>
    <t>飯尾 友李佳</t>
  </si>
  <si>
    <t>永芳 さつき</t>
  </si>
  <si>
    <t>大　会　役　員</t>
  </si>
  <si>
    <t>大会会長</t>
  </si>
  <si>
    <t>大会参与</t>
  </si>
  <si>
    <t>愛媛県小学生バドミントン連盟顧問</t>
  </si>
  <si>
    <t>中江重樹</t>
  </si>
  <si>
    <t>浜中          勉</t>
  </si>
  <si>
    <t>大会副会長</t>
  </si>
  <si>
    <t>愛媛県小学生バドミントン連盟副会長</t>
  </si>
  <si>
    <t>高岡幸男</t>
  </si>
  <si>
    <t>小　橋　幸　雄</t>
  </si>
  <si>
    <t>大会委員長</t>
  </si>
  <si>
    <t>愛媛県小学生バドミントン連盟理事長</t>
  </si>
  <si>
    <t>浮橋隆二</t>
  </si>
  <si>
    <t>競　技　役　員</t>
  </si>
  <si>
    <t>競技役員長</t>
  </si>
  <si>
    <t>総務部長</t>
  </si>
  <si>
    <t>総務副部長</t>
  </si>
  <si>
    <t>大会委員</t>
  </si>
  <si>
    <t>賛 助 会 員</t>
  </si>
  <si>
    <t>賛助会員制度</t>
  </si>
  <si>
    <t>◎趣旨</t>
  </si>
  <si>
    <t>　　組織の強化と財政基盤を確立するために、本連盟の諸活動にご理解と熱意を</t>
  </si>
  <si>
    <t>　もたれる関係各位に賛助会員としてご支援・ご協力をいただき、その会費を選手</t>
  </si>
  <si>
    <t>　の強化と普及、並びに指導者の育成に活用します。</t>
  </si>
  <si>
    <t>◎年会費　　　一口　３,０００円</t>
  </si>
  <si>
    <t>◎会員の特典</t>
  </si>
  <si>
    <t>①大会プログラムへの会員氏名の掲載</t>
  </si>
  <si>
    <t>②大会結果の送付</t>
  </si>
  <si>
    <t>③その他各種情報の提供</t>
  </si>
  <si>
    <t>◎申込み、問合せ先</t>
  </si>
  <si>
    <t>黒光　律子</t>
  </si>
  <si>
    <t>7月9日現在</t>
  </si>
  <si>
    <t>愛媛県小学生バドミントン連盟事務局長　　森　憲紀　迄</t>
  </si>
  <si>
    <t>〒７９２-００８８　新居浜市田の上２－７－３３</t>
  </si>
  <si>
    <t>21-6
21-6</t>
  </si>
  <si>
    <t>21-7
21-7</t>
  </si>
  <si>
    <t>21-4
21-6</t>
  </si>
  <si>
    <t>21-14
21-8</t>
  </si>
  <si>
    <t>7-21
9-21</t>
  </si>
  <si>
    <t>21-5
21-15</t>
  </si>
  <si>
    <t>21-11
21-9</t>
  </si>
  <si>
    <t>22-20
21-10</t>
  </si>
  <si>
    <t>5-21
5-21</t>
  </si>
  <si>
    <t>13-21
5-21</t>
  </si>
  <si>
    <t>4-21
2-21</t>
  </si>
  <si>
    <t>21-12
21-14</t>
  </si>
  <si>
    <t>21-8
21-10</t>
  </si>
  <si>
    <t>8-21
7-21</t>
  </si>
  <si>
    <t>21-13
21-17</t>
  </si>
  <si>
    <t>21-8
  21-13</t>
  </si>
  <si>
    <t>21-19
19-21
21-10</t>
  </si>
  <si>
    <t>15-21
12-21</t>
  </si>
  <si>
    <t>2-21
5-21</t>
  </si>
  <si>
    <t>21-17
13-21
21-23</t>
  </si>
  <si>
    <t>21-18
24-26
17-21</t>
  </si>
  <si>
    <t>7-21
13-21</t>
  </si>
  <si>
    <t>19-21
7-21</t>
  </si>
  <si>
    <t>二宮 安優花(宇和ＪＢＣ)</t>
  </si>
  <si>
    <t>(ＪＢＡＣ)</t>
  </si>
  <si>
    <t>鳥生　郁花(ＪＢＡＣ)</t>
  </si>
  <si>
    <t>3位</t>
  </si>
  <si>
    <t>17-21
21-23</t>
  </si>
  <si>
    <t>13-21
21-15
15-21</t>
  </si>
  <si>
    <t>19-21
 21-17  21-17</t>
  </si>
  <si>
    <t>21-15
13-21 20-22</t>
  </si>
  <si>
    <t>21-12 17-21
8-21</t>
  </si>
  <si>
    <t>15-21
21-15
19-21</t>
  </si>
  <si>
    <t>第21回</t>
  </si>
  <si>
    <t>四国小学生バドミントン選手権大会</t>
  </si>
  <si>
    <t>愛媛県予選大会</t>
  </si>
  <si>
    <t>北条スポーツセンター体育館</t>
  </si>
  <si>
    <t>二宮　安道</t>
  </si>
  <si>
    <t>予備選</t>
  </si>
  <si>
    <t>２位決定戦</t>
  </si>
  <si>
    <t>6年生男子ダブルス(６)</t>
  </si>
  <si>
    <t>５年生男子ダブルス(２)</t>
  </si>
  <si>
    <t>勝敗</t>
  </si>
  <si>
    <t>順位</t>
  </si>
  <si>
    <t>４年生以下男子ダブルス(3)</t>
  </si>
  <si>
    <t>6年生女子ダブルス(9)</t>
  </si>
  <si>
    <t>５年生女子ダブルス(５)</t>
  </si>
  <si>
    <t>4年生女子ダブルス(9)</t>
  </si>
  <si>
    <t>6年生男子シングルス(9)</t>
  </si>
  <si>
    <t>4年生男子シングルス(9)</t>
  </si>
  <si>
    <t>5年生男子シングルス(5)</t>
  </si>
  <si>
    <t>6年生女子シングルス(12)</t>
  </si>
  <si>
    <t>5年生女子シングルス(11)</t>
  </si>
  <si>
    <t>4年生女子シングルス(4)</t>
  </si>
  <si>
    <t>愛媛県小学生バドミントン連盟会長</t>
  </si>
  <si>
    <t>新名　静夫</t>
  </si>
  <si>
    <t>日和佐    美     香</t>
  </si>
  <si>
    <t>駄場　恒雄　</t>
  </si>
  <si>
    <t>曽我部義雄</t>
  </si>
  <si>
    <t>佐薙　博幸</t>
  </si>
  <si>
    <t>審判部長</t>
  </si>
  <si>
    <t>菅　金寿</t>
  </si>
  <si>
    <t>審判副部長</t>
  </si>
  <si>
    <t>徳永　友良</t>
  </si>
  <si>
    <t>競技部長</t>
  </si>
  <si>
    <t>佐薙　和彦</t>
  </si>
  <si>
    <t>競技副部長</t>
  </si>
  <si>
    <t>菅野　早苗</t>
  </si>
  <si>
    <t xml:space="preserve">河端　裕二 </t>
  </si>
  <si>
    <t>今西　敦子</t>
  </si>
  <si>
    <t>神郷JBC 様（新居浜市）浮橋 隆二 様（新居浜市）森　憲紀 様（新居浜市）大生院JBC 様（新居浜市）</t>
  </si>
  <si>
    <t>西条JBC 様（西条市）小橋 幸雄 様（西条市）TOBEｸﾚｯｼｪﾝﾄﾞ 様（砥部町）村上　明子 様（砥部町）</t>
  </si>
  <si>
    <t>東雲BSS 様（松山市）菅野　早苗 様（松山市）真部　崇 様（松山市）</t>
  </si>
  <si>
    <t>新小JBC 様（新居浜市）河端　裕二 様（新居浜市）新小JBC保護者 様（新居浜市）</t>
  </si>
  <si>
    <t>黒光  律子 様（今治市）</t>
  </si>
  <si>
    <t>ＴＥＬ　０８９７ー４５－４４２３</t>
  </si>
  <si>
    <t>Ｅメールアドレス　monlee557@gmail.com</t>
  </si>
  <si>
    <t>総務部員</t>
  </si>
  <si>
    <t>黒川盛昭</t>
  </si>
  <si>
    <t>篠藤　眞</t>
  </si>
  <si>
    <t>関　隆信</t>
  </si>
  <si>
    <t>審判部員</t>
  </si>
  <si>
    <t>横井和広</t>
  </si>
  <si>
    <t>新名勝美</t>
  </si>
  <si>
    <t>河端裕二</t>
  </si>
  <si>
    <t>森　憲紀</t>
  </si>
  <si>
    <t>山田　猛</t>
  </si>
  <si>
    <t>競技部員</t>
  </si>
  <si>
    <t>内田　数明</t>
  </si>
  <si>
    <t>長野　仁史</t>
  </si>
  <si>
    <t>平成24年９月８日（土）午前９時</t>
  </si>
  <si>
    <t>21-2
21-8</t>
  </si>
  <si>
    <t>6-21
7-21</t>
  </si>
  <si>
    <t>5-21
6-21</t>
  </si>
  <si>
    <t>21-12
21-7</t>
  </si>
  <si>
    <t>18-21
10-21</t>
  </si>
  <si>
    <t>10-21
17-21</t>
  </si>
  <si>
    <t>15-21
7-21</t>
  </si>
  <si>
    <t xml:space="preserve">21-18
17-21
12-21
</t>
  </si>
  <si>
    <t>10-21
10-21</t>
  </si>
  <si>
    <t>21-4
21-9</t>
  </si>
  <si>
    <t>15-21
9-21</t>
  </si>
  <si>
    <t>17-21
19-21</t>
  </si>
  <si>
    <t>3-21
3-21</t>
  </si>
  <si>
    <t>21-5
21-9</t>
  </si>
  <si>
    <t>11-21
8-21</t>
  </si>
  <si>
    <t>21-15
21-11</t>
  </si>
  <si>
    <t>21-16
21-8</t>
  </si>
  <si>
    <t>21-11
21-17</t>
  </si>
  <si>
    <t>13-21
9-21</t>
  </si>
  <si>
    <t>6-21
8-21</t>
  </si>
  <si>
    <t>12-21
16-21</t>
  </si>
  <si>
    <t>8-21
5-21</t>
  </si>
  <si>
    <t>3-21
13-21</t>
  </si>
  <si>
    <t>21-16
21-15</t>
  </si>
  <si>
    <t>21-18
21-12</t>
  </si>
  <si>
    <t>21-3
21-2</t>
  </si>
  <si>
    <t>20-22
21-19
24-22</t>
  </si>
  <si>
    <t>9-21
8-21</t>
  </si>
  <si>
    <t>0-21
3-21</t>
  </si>
  <si>
    <t>21-8
21-4</t>
  </si>
  <si>
    <t>21-15
21-18</t>
  </si>
  <si>
    <t>2-21
8-21</t>
  </si>
  <si>
    <t>13-21
6-21</t>
  </si>
  <si>
    <t>24-22
21-11</t>
  </si>
  <si>
    <t>23-25
21-17
14-21</t>
  </si>
  <si>
    <t>21-11
21-15</t>
  </si>
  <si>
    <t>8-21
3-21</t>
  </si>
  <si>
    <t>21-9
21-10</t>
  </si>
  <si>
    <t>キケン</t>
  </si>
  <si>
    <t xml:space="preserve">
</t>
  </si>
  <si>
    <t>21-18
21-17</t>
  </si>
  <si>
    <t>14-21
20-22</t>
  </si>
  <si>
    <t>21-9
21-8</t>
  </si>
  <si>
    <t>21-4
21-4</t>
  </si>
  <si>
    <t>21-10
21-10</t>
  </si>
  <si>
    <t>21-10
21-10</t>
  </si>
  <si>
    <t>21-16
21-14</t>
  </si>
  <si>
    <t>8-21
21-17
12-21</t>
  </si>
  <si>
    <t>20-22
18-21</t>
  </si>
  <si>
    <t xml:space="preserve">12-21
7-21
</t>
  </si>
  <si>
    <t>21-12
21-13</t>
  </si>
  <si>
    <t>9-21
6-21</t>
  </si>
  <si>
    <t>21-14
21-10</t>
  </si>
  <si>
    <t>21-17
15-21
21-16</t>
  </si>
  <si>
    <t>21-5
21-4</t>
  </si>
  <si>
    <t>19-21
14-21</t>
  </si>
  <si>
    <t>21-13
21-10</t>
  </si>
  <si>
    <t>菅
青野</t>
  </si>
  <si>
    <t>キケン</t>
  </si>
  <si>
    <t>21-19
16-21
19-21</t>
  </si>
  <si>
    <t>岩間
星加</t>
  </si>
  <si>
    <t>松木
野口</t>
  </si>
  <si>
    <t>13-21
20-22</t>
  </si>
  <si>
    <t>21-19
12-21
14-21</t>
  </si>
  <si>
    <t>立花</t>
  </si>
  <si>
    <t>久賀田</t>
  </si>
  <si>
    <t>21-10
21-4</t>
  </si>
  <si>
    <t>西岡</t>
  </si>
  <si>
    <t>鈴木</t>
  </si>
  <si>
    <t>21-18
21-4</t>
  </si>
  <si>
    <t>12-21
9-21</t>
  </si>
  <si>
    <t>22-20
21-8</t>
  </si>
  <si>
    <t>14-21
19-21</t>
  </si>
  <si>
    <t>21-15
21-12</t>
  </si>
  <si>
    <t>濱岡　宏輔</t>
  </si>
  <si>
    <t>松崎　太星</t>
  </si>
  <si>
    <t>19-21
21-15
21-14</t>
  </si>
  <si>
    <t>光田　萌恵</t>
  </si>
  <si>
    <t>兵頭　　歩</t>
  </si>
  <si>
    <t>飯尾南斗</t>
  </si>
  <si>
    <t>伊藤　綾汰</t>
  </si>
  <si>
    <t>永井　蛍</t>
  </si>
  <si>
    <t>黒川　秀平</t>
  </si>
  <si>
    <t>21-16
19-21
22-20</t>
  </si>
  <si>
    <t>八坂　教生</t>
  </si>
  <si>
    <t>15-21
15-21</t>
  </si>
  <si>
    <t>22-20
21-11</t>
  </si>
  <si>
    <t>14-21
10-21</t>
  </si>
  <si>
    <t>平塚　聖玲夏</t>
  </si>
  <si>
    <t>19-21
20-22</t>
  </si>
  <si>
    <t>楠　航介</t>
  </si>
  <si>
    <t>鎌田　雄太</t>
  </si>
  <si>
    <t>21-7
21-10</t>
  </si>
  <si>
    <t>21-14
21-9</t>
  </si>
  <si>
    <t>X 22-20
  17-21
  16-21</t>
  </si>
  <si>
    <t>X 10-21
   6-21</t>
  </si>
  <si>
    <t>X 9-21
  5-21</t>
  </si>
  <si>
    <t>O 21-9
   21-5</t>
  </si>
  <si>
    <t>O21-10
  21-6</t>
  </si>
  <si>
    <t>O20-22
  21-17
  21-16</t>
  </si>
  <si>
    <t>2-0</t>
  </si>
  <si>
    <t>0-2</t>
  </si>
  <si>
    <t>1-1</t>
  </si>
  <si>
    <t>坂本　大地
田中　優志</t>
  </si>
  <si>
    <t>村上　諒
園部　慎一郎</t>
  </si>
  <si>
    <t>21-16
11-21
17-21</t>
  </si>
  <si>
    <t>松田　拓海
村上　知誠</t>
  </si>
  <si>
    <t>渡辺　太陽
小池　巨起</t>
  </si>
  <si>
    <t>斉藤　さくら
永井　日南乃</t>
  </si>
  <si>
    <t>長壁 　
二宮</t>
  </si>
  <si>
    <t>松木
真鍋</t>
  </si>
  <si>
    <t>20-22
21-13
21-18</t>
  </si>
  <si>
    <t>清家萌々香
黒川碧夕</t>
  </si>
  <si>
    <t>渡辺
川本</t>
  </si>
  <si>
    <t>14-21
15-21</t>
  </si>
  <si>
    <t>桜田
岡田</t>
  </si>
  <si>
    <t>大森
村上</t>
  </si>
  <si>
    <t xml:space="preserve">10-21
21-18
22-20
</t>
  </si>
  <si>
    <t>大野
山内</t>
  </si>
  <si>
    <t>18-21
17-21</t>
  </si>
  <si>
    <t>石川真愛
大広美友</t>
  </si>
  <si>
    <t>16-21
17-21</t>
  </si>
  <si>
    <t>木村　宙夢
谷岡　昌</t>
  </si>
  <si>
    <t>21-13
11-21
21-18</t>
  </si>
  <si>
    <t>黒川　まこ</t>
  </si>
  <si>
    <t>藤原　あいか</t>
  </si>
  <si>
    <t>近藤　七帆</t>
  </si>
  <si>
    <t>16-21
10-21</t>
  </si>
  <si>
    <t>21-12
21-7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</si>
</sst>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/d;@"/>
    <numFmt numFmtId="182" formatCode="mmm\-yyyy"/>
    <numFmt numFmtId="183" formatCode="yyyy/m/d;@"/>
    <numFmt numFmtId="184" formatCode="yyyy/mm/dd"/>
    <numFmt numFmtId="185" formatCode="[$-411]ggge&quot;年&quot;m&quot;月&quot;d&quot;日&quot;;@"/>
    <numFmt numFmtId="186" formatCode="yyyy&quot;年&quot;m&quot;月&quot;d&quot;日&quot;;@"/>
    <numFmt numFmtId="187" formatCode="&quot;\&quot;#,##0_);[Red]\(&quot;\&quot;#,##0\)"/>
    <numFmt numFmtId="188" formatCode="m/d/yy;@"/>
    <numFmt numFmtId="189" formatCode="0_);[Red]\(0\)"/>
    <numFmt numFmtId="190" formatCode="#&quot;名&quot;"/>
    <numFmt numFmtId="191" formatCode="#&quot;年&quot;"/>
    <numFmt numFmtId="192" formatCode="#&quot;年以下&quot;"/>
    <numFmt numFmtId="193" formatCode="#&quot;k&quot;"/>
    <numFmt numFmtId="194" formatCode="#&quot;組&quot;"/>
    <numFmt numFmtId="195" formatCode="&quot;\&quot;#,##0;[Red]&quot;\&quot;#,##0"/>
    <numFmt numFmtId="196" formatCode="#,##0;[Red]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1"/>
      <color indexed="8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22"/>
      <name val="HG丸ｺﾞｼｯｸM-PRO"/>
      <family val="3"/>
    </font>
    <font>
      <sz val="22"/>
      <name val="HG丸ｺﾞｼｯｸM-PRO"/>
      <family val="3"/>
    </font>
    <font>
      <sz val="16"/>
      <name val="HG丸ｺﾞｼｯｸM-PRO"/>
      <family val="3"/>
    </font>
    <font>
      <sz val="11"/>
      <color indexed="10"/>
      <name val="HG丸ｺﾞｼｯｸM-PRO"/>
      <family val="3"/>
    </font>
    <font>
      <sz val="9"/>
      <color indexed="10"/>
      <name val="HG丸ｺﾞｼｯｸM-PRO"/>
      <family val="3"/>
    </font>
    <font>
      <sz val="8"/>
      <color indexed="10"/>
      <name val="HG丸ｺﾞｼｯｸM-PRO"/>
      <family val="3"/>
    </font>
    <font>
      <sz val="10"/>
      <color indexed="10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36"/>
      <color indexed="10"/>
      <name val="HG丸ｺﾞｼｯｸM-PRO"/>
      <family val="3"/>
    </font>
    <font>
      <sz val="12"/>
      <name val="ＭＳ ゴシック"/>
      <family val="3"/>
    </font>
    <font>
      <b/>
      <sz val="12"/>
      <name val="HG丸ｺﾞｼｯｸM-PRO"/>
      <family val="3"/>
    </font>
    <font>
      <sz val="12"/>
      <color indexed="8"/>
      <name val="HG丸ｺﾞｼｯｸM-PRO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thin"/>
      <top>
        <color indexed="63"/>
      </top>
      <bottom>
        <color indexed="63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thin"/>
      <right style="medium">
        <color indexed="1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thin"/>
      <top style="medium">
        <color indexed="10"/>
      </top>
      <bottom>
        <color indexed="63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9" fillId="0" borderId="3" applyNumberFormat="0" applyFill="0" applyAlignment="0" applyProtection="0"/>
    <xf numFmtId="0" fontId="30" fillId="3" borderId="0" applyNumberFormat="0" applyBorder="0" applyAlignment="0" applyProtection="0"/>
    <xf numFmtId="0" fontId="31" fillId="23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3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7" borderId="4" applyNumberFormat="0" applyAlignment="0" applyProtection="0"/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4" borderId="0" applyNumberFormat="0" applyBorder="0" applyAlignment="0" applyProtection="0"/>
  </cellStyleXfs>
  <cellXfs count="667">
    <xf numFmtId="0" fontId="0" fillId="0" borderId="0" xfId="0" applyAlignment="1">
      <alignment vertical="center"/>
    </xf>
    <xf numFmtId="0" fontId="4" fillId="0" borderId="0" xfId="68" applyFont="1">
      <alignment/>
      <protection/>
    </xf>
    <xf numFmtId="0" fontId="4" fillId="0" borderId="0" xfId="68" applyFont="1" applyAlignment="1">
      <alignment horizontal="distributed" vertical="center" shrinkToFit="1"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68" applyFont="1" applyAlignment="1">
      <alignment vertical="center" shrinkToFit="1"/>
      <protection/>
    </xf>
    <xf numFmtId="0" fontId="6" fillId="0" borderId="0" xfId="0" applyFont="1" applyBorder="1" applyAlignment="1">
      <alignment horizontal="center" vertical="center" shrinkToFit="1"/>
    </xf>
    <xf numFmtId="0" fontId="4" fillId="0" borderId="0" xfId="69" applyFont="1">
      <alignment/>
      <protection/>
    </xf>
    <xf numFmtId="0" fontId="0" fillId="0" borderId="0" xfId="63">
      <alignment/>
      <protection/>
    </xf>
    <xf numFmtId="0" fontId="4" fillId="0" borderId="0" xfId="63" applyFont="1">
      <alignment/>
      <protection/>
    </xf>
    <xf numFmtId="0" fontId="4" fillId="0" borderId="0" xfId="68" applyFont="1" applyAlignment="1">
      <alignment horizontal="distributed" vertical="center"/>
      <protection/>
    </xf>
    <xf numFmtId="0" fontId="4" fillId="0" borderId="0" xfId="0" applyFont="1" applyBorder="1" applyAlignment="1">
      <alignment horizontal="distributed" vertical="center" shrinkToFit="1"/>
    </xf>
    <xf numFmtId="0" fontId="7" fillId="0" borderId="0" xfId="68" applyFont="1" applyAlignment="1">
      <alignment horizontal="distributed" vertical="center" shrinkToFit="1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horizontal="distributed" vertical="center" shrinkToFit="1"/>
      <protection/>
    </xf>
    <xf numFmtId="0" fontId="12" fillId="0" borderId="0" xfId="68" applyFont="1" applyAlignment="1">
      <alignment horizontal="distributed" vertical="center"/>
      <protection/>
    </xf>
    <xf numFmtId="0" fontId="12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0" xfId="68" applyFont="1" applyAlignment="1">
      <alignment horizontal="distributed" vertical="center" shrinkToFit="1"/>
      <protection/>
    </xf>
    <xf numFmtId="0" fontId="13" fillId="0" borderId="0" xfId="0" applyFont="1" applyBorder="1" applyAlignment="1">
      <alignment horizontal="distributed" vertical="center" wrapText="1" shrinkToFit="1"/>
    </xf>
    <xf numFmtId="0" fontId="16" fillId="0" borderId="0" xfId="66" applyFont="1" applyBorder="1" applyAlignment="1">
      <alignment vertical="center"/>
      <protection/>
    </xf>
    <xf numFmtId="0" fontId="17" fillId="0" borderId="0" xfId="0" applyFont="1" applyBorder="1" applyAlignment="1">
      <alignment horizontal="distributed" vertical="center" shrinkToFit="1"/>
    </xf>
    <xf numFmtId="0" fontId="12" fillId="0" borderId="0" xfId="68" applyFont="1" applyAlignment="1">
      <alignment vertical="center"/>
      <protection/>
    </xf>
    <xf numFmtId="0" fontId="17" fillId="0" borderId="0" xfId="68" applyFont="1" applyAlignment="1">
      <alignment horizontal="distributed" vertical="center" shrinkToFit="1"/>
      <protection/>
    </xf>
    <xf numFmtId="0" fontId="17" fillId="0" borderId="0" xfId="66" applyFont="1" applyBorder="1" applyAlignment="1">
      <alignment vertical="center"/>
      <protection/>
    </xf>
    <xf numFmtId="0" fontId="17" fillId="0" borderId="0" xfId="0" applyFont="1" applyBorder="1" applyAlignment="1">
      <alignment horizontal="distributed" vertical="center" wrapText="1"/>
    </xf>
    <xf numFmtId="0" fontId="4" fillId="0" borderId="0" xfId="68" applyFont="1" applyBorder="1">
      <alignment/>
      <protection/>
    </xf>
    <xf numFmtId="0" fontId="17" fillId="0" borderId="0" xfId="68" applyFont="1" applyAlignment="1">
      <alignment horizontal="distributed" vertical="center" wrapText="1"/>
      <protection/>
    </xf>
    <xf numFmtId="0" fontId="4" fillId="0" borderId="0" xfId="68" applyFont="1" applyBorder="1" applyAlignment="1">
      <alignment vertical="center" shrinkToFit="1"/>
      <protection/>
    </xf>
    <xf numFmtId="0" fontId="17" fillId="0" borderId="0" xfId="66" applyFont="1" applyBorder="1" applyAlignment="1">
      <alignment horizontal="distributed" vertical="center"/>
      <protection/>
    </xf>
    <xf numFmtId="0" fontId="4" fillId="0" borderId="0" xfId="68" applyFont="1" applyBorder="1" applyAlignment="1">
      <alignment horizontal="distributed" vertical="center"/>
      <protection/>
    </xf>
    <xf numFmtId="0" fontId="17" fillId="0" borderId="0" xfId="68" applyFont="1" applyAlignment="1">
      <alignment horizontal="distributed" vertical="center"/>
      <protection/>
    </xf>
    <xf numFmtId="0" fontId="4" fillId="0" borderId="0" xfId="68" applyFont="1" applyAlignment="1">
      <alignment horizontal="center" vertical="center"/>
      <protection/>
    </xf>
    <xf numFmtId="0" fontId="7" fillId="0" borderId="0" xfId="0" applyFont="1" applyBorder="1" applyAlignment="1">
      <alignment horizontal="distributed" vertical="center" shrinkToFit="1"/>
    </xf>
    <xf numFmtId="0" fontId="4" fillId="0" borderId="0" xfId="68" applyFont="1" applyAlignment="1">
      <alignment vertical="center"/>
      <protection/>
    </xf>
    <xf numFmtId="0" fontId="7" fillId="0" borderId="0" xfId="68" applyFont="1" applyAlignment="1">
      <alignment vertical="center" shrinkToFit="1"/>
      <protection/>
    </xf>
    <xf numFmtId="0" fontId="4" fillId="0" borderId="0" xfId="0" applyFont="1" applyBorder="1" applyAlignment="1">
      <alignment vertical="center" shrinkToFit="1"/>
    </xf>
    <xf numFmtId="49" fontId="7" fillId="0" borderId="0" xfId="68" applyNumberFormat="1" applyFont="1" applyBorder="1" applyAlignment="1">
      <alignment vertical="center"/>
      <protection/>
    </xf>
    <xf numFmtId="49" fontId="7" fillId="0" borderId="0" xfId="68" applyNumberFormat="1" applyFont="1" applyBorder="1" applyAlignment="1">
      <alignment horizontal="center" vertical="center" wrapText="1"/>
      <protection/>
    </xf>
    <xf numFmtId="49" fontId="7" fillId="0" borderId="0" xfId="68" applyNumberFormat="1" applyFont="1" applyBorder="1" applyAlignment="1">
      <alignment horizontal="left" vertical="center" wrapText="1"/>
      <protection/>
    </xf>
    <xf numFmtId="49" fontId="7" fillId="0" borderId="0" xfId="68" applyNumberFormat="1" applyFont="1" applyBorder="1" applyAlignment="1">
      <alignment horizontal="right" vertical="center" wrapText="1"/>
      <protection/>
    </xf>
    <xf numFmtId="49" fontId="7" fillId="0" borderId="10" xfId="68" applyNumberFormat="1" applyFont="1" applyBorder="1" applyAlignment="1">
      <alignment horizontal="right" vertical="center" wrapText="1"/>
      <protection/>
    </xf>
    <xf numFmtId="49" fontId="7" fillId="0" borderId="0" xfId="68" applyNumberFormat="1" applyFont="1" applyBorder="1" applyAlignment="1">
      <alignment vertical="center" wrapText="1"/>
      <protection/>
    </xf>
    <xf numFmtId="0" fontId="7" fillId="0" borderId="0" xfId="69" applyFont="1">
      <alignment/>
      <protection/>
    </xf>
    <xf numFmtId="0" fontId="4" fillId="0" borderId="0" xfId="68" applyFont="1" applyBorder="1" applyAlignment="1">
      <alignment horizontal="distributed" vertical="center" shrinkToFit="1"/>
      <protection/>
    </xf>
    <xf numFmtId="0" fontId="17" fillId="0" borderId="0" xfId="0" applyFont="1" applyBorder="1" applyAlignment="1">
      <alignment horizontal="center" vertical="center" shrinkToFit="1"/>
    </xf>
    <xf numFmtId="0" fontId="17" fillId="0" borderId="0" xfId="68" applyFont="1" applyAlignment="1">
      <alignment vertical="center" shrinkToFit="1"/>
      <protection/>
    </xf>
    <xf numFmtId="0" fontId="17" fillId="0" borderId="0" xfId="66" applyFont="1" applyBorder="1" applyAlignment="1">
      <alignment vertical="center" shrinkToFit="1"/>
      <protection/>
    </xf>
    <xf numFmtId="0" fontId="4" fillId="0" borderId="0" xfId="66" applyFont="1" applyBorder="1" applyAlignment="1">
      <alignment vertical="center" shrinkToFit="1"/>
      <protection/>
    </xf>
    <xf numFmtId="0" fontId="7" fillId="0" borderId="0" xfId="0" applyFont="1" applyBorder="1" applyAlignment="1">
      <alignment vertical="center" wrapText="1" shrinkToFit="1"/>
    </xf>
    <xf numFmtId="0" fontId="4" fillId="0" borderId="0" xfId="68" applyFont="1" applyAlignment="1">
      <alignment horizontal="center" vertical="center" shrinkToFit="1"/>
      <protection/>
    </xf>
    <xf numFmtId="0" fontId="17" fillId="0" borderId="0" xfId="0" applyFont="1" applyBorder="1" applyAlignment="1">
      <alignment horizontal="distributed" vertical="center" wrapText="1" shrinkToFit="1"/>
    </xf>
    <xf numFmtId="0" fontId="17" fillId="0" borderId="0" xfId="68" applyFont="1" applyBorder="1" applyAlignment="1">
      <alignment horizontal="distributed" vertical="center"/>
      <protection/>
    </xf>
    <xf numFmtId="0" fontId="17" fillId="0" borderId="0" xfId="0" applyFont="1" applyFill="1" applyBorder="1" applyAlignment="1">
      <alignment vertical="center" shrinkToFit="1"/>
    </xf>
    <xf numFmtId="0" fontId="17" fillId="0" borderId="0" xfId="68" applyFont="1" applyAlignment="1">
      <alignment vertical="center"/>
      <protection/>
    </xf>
    <xf numFmtId="0" fontId="17" fillId="0" borderId="0" xfId="68" applyFont="1" applyBorder="1" applyAlignment="1">
      <alignment horizontal="distributed" vertical="center" shrinkToFit="1"/>
      <protection/>
    </xf>
    <xf numFmtId="0" fontId="12" fillId="0" borderId="0" xfId="68" applyFont="1" applyAlignment="1">
      <alignment horizontal="center" vertical="center" shrinkToFit="1"/>
      <protection/>
    </xf>
    <xf numFmtId="0" fontId="15" fillId="0" borderId="0" xfId="68" applyFont="1" applyAlignment="1">
      <alignment vertical="center"/>
      <protection/>
    </xf>
    <xf numFmtId="0" fontId="4" fillId="0" borderId="0" xfId="69" applyFont="1" applyBorder="1" applyAlignment="1">
      <alignment horizontal="center" vertical="center" shrinkToFit="1"/>
      <protection/>
    </xf>
    <xf numFmtId="0" fontId="4" fillId="0" borderId="0" xfId="69" applyFont="1" applyBorder="1" applyAlignment="1">
      <alignment horizontal="distributed" vertical="center" shrinkToFit="1"/>
      <protection/>
    </xf>
    <xf numFmtId="0" fontId="17" fillId="0" borderId="0" xfId="69" applyFont="1" applyBorder="1" applyAlignment="1">
      <alignment horizontal="center" vertical="center" shrinkToFit="1"/>
      <protection/>
    </xf>
    <xf numFmtId="0" fontId="4" fillId="0" borderId="0" xfId="69" applyFont="1" applyBorder="1">
      <alignment/>
      <protection/>
    </xf>
    <xf numFmtId="0" fontId="17" fillId="0" borderId="0" xfId="68" applyFont="1" applyBorder="1" applyAlignment="1">
      <alignment horizontal="center" vertical="center" shrinkToFit="1"/>
      <protection/>
    </xf>
    <xf numFmtId="0" fontId="4" fillId="0" borderId="0" xfId="68" applyFont="1" applyBorder="1" applyAlignment="1">
      <alignment horizontal="center" vertical="center" shrinkToFit="1"/>
      <protection/>
    </xf>
    <xf numFmtId="0" fontId="14" fillId="0" borderId="0" xfId="68" applyFont="1" applyAlignment="1">
      <alignment vertical="center"/>
      <protection/>
    </xf>
    <xf numFmtId="0" fontId="8" fillId="0" borderId="0" xfId="69" applyFont="1" applyAlignment="1">
      <alignment horizontal="right"/>
      <protection/>
    </xf>
    <xf numFmtId="0" fontId="8" fillId="0" borderId="0" xfId="69" applyFont="1" applyAlignment="1">
      <alignment horizontal="left"/>
      <protection/>
    </xf>
    <xf numFmtId="49" fontId="7" fillId="0" borderId="0" xfId="0" applyNumberFormat="1" applyFont="1" applyBorder="1" applyAlignment="1">
      <alignment vertical="center" wrapText="1" shrinkToFit="1"/>
    </xf>
    <xf numFmtId="49" fontId="17" fillId="0" borderId="0" xfId="66" applyNumberFormat="1" applyFont="1" applyBorder="1" applyAlignment="1">
      <alignment vertical="center" shrinkToFit="1"/>
      <protection/>
    </xf>
    <xf numFmtId="49" fontId="17" fillId="0" borderId="0" xfId="0" applyNumberFormat="1" applyFont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shrinkToFit="1"/>
    </xf>
    <xf numFmtId="49" fontId="4" fillId="0" borderId="0" xfId="68" applyNumberFormat="1" applyFont="1" applyBorder="1" applyAlignment="1">
      <alignment vertical="center"/>
      <protection/>
    </xf>
    <xf numFmtId="49" fontId="7" fillId="0" borderId="0" xfId="68" applyNumberFormat="1" applyFont="1" applyAlignment="1">
      <alignment vertical="center"/>
      <protection/>
    </xf>
    <xf numFmtId="49" fontId="7" fillId="0" borderId="0" xfId="68" applyNumberFormat="1" applyFont="1" applyAlignment="1">
      <alignment vertical="center" shrinkToFit="1"/>
      <protection/>
    </xf>
    <xf numFmtId="49" fontId="4" fillId="0" borderId="0" xfId="68" applyNumberFormat="1" applyFont="1" applyAlignment="1">
      <alignment vertical="center"/>
      <protection/>
    </xf>
    <xf numFmtId="49" fontId="4" fillId="0" borderId="0" xfId="68" applyNumberFormat="1" applyFont="1" applyAlignment="1">
      <alignment vertical="center" shrinkToFit="1"/>
      <protection/>
    </xf>
    <xf numFmtId="49" fontId="7" fillId="0" borderId="0" xfId="68" applyNumberFormat="1" applyFont="1" applyBorder="1" applyAlignment="1">
      <alignment vertical="center" shrinkToFit="1"/>
      <protection/>
    </xf>
    <xf numFmtId="49" fontId="4" fillId="0" borderId="0" xfId="68" applyNumberFormat="1" applyFont="1">
      <alignment/>
      <protection/>
    </xf>
    <xf numFmtId="49" fontId="4" fillId="0" borderId="0" xfId="68" applyNumberFormat="1" applyFont="1" applyBorder="1">
      <alignment/>
      <protection/>
    </xf>
    <xf numFmtId="49" fontId="17" fillId="0" borderId="0" xfId="68" applyNumberFormat="1" applyFont="1" applyAlignment="1">
      <alignment vertical="center" shrinkToFit="1"/>
      <protection/>
    </xf>
    <xf numFmtId="49" fontId="17" fillId="0" borderId="0" xfId="68" applyNumberFormat="1" applyFont="1" applyBorder="1" applyAlignment="1">
      <alignment vertical="center" shrinkToFit="1"/>
      <protection/>
    </xf>
    <xf numFmtId="49" fontId="7" fillId="0" borderId="11" xfId="68" applyNumberFormat="1" applyFont="1" applyBorder="1" applyAlignment="1">
      <alignment horizontal="left" vertical="center" wrapText="1"/>
      <protection/>
    </xf>
    <xf numFmtId="0" fontId="7" fillId="0" borderId="0" xfId="68" applyFont="1" applyBorder="1">
      <alignment/>
      <protection/>
    </xf>
    <xf numFmtId="49" fontId="23" fillId="0" borderId="0" xfId="68" applyNumberFormat="1" applyFont="1" applyBorder="1" applyAlignment="1">
      <alignment horizontal="right" vertical="center" wrapText="1"/>
      <protection/>
    </xf>
    <xf numFmtId="49" fontId="23" fillId="0" borderId="0" xfId="68" applyNumberFormat="1" applyFont="1" applyBorder="1" applyAlignment="1">
      <alignment horizontal="left" vertical="center" wrapText="1"/>
      <protection/>
    </xf>
    <xf numFmtId="49" fontId="23" fillId="0" borderId="12" xfId="68" applyNumberFormat="1" applyFont="1" applyBorder="1" applyAlignment="1">
      <alignment horizontal="left" vertical="center" wrapText="1"/>
      <protection/>
    </xf>
    <xf numFmtId="0" fontId="23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49" fontId="23" fillId="0" borderId="0" xfId="68" applyNumberFormat="1" applyFont="1" applyAlignment="1">
      <alignment horizontal="right" vertical="center" wrapText="1"/>
      <protection/>
    </xf>
    <xf numFmtId="49" fontId="23" fillId="0" borderId="12" xfId="68" applyNumberFormat="1" applyFont="1" applyBorder="1" applyAlignment="1">
      <alignment horizontal="right" vertical="center" wrapText="1"/>
      <protection/>
    </xf>
    <xf numFmtId="49" fontId="23" fillId="0" borderId="13" xfId="68" applyNumberFormat="1" applyFont="1" applyBorder="1" applyAlignment="1">
      <alignment horizontal="right" vertical="center" wrapText="1"/>
      <protection/>
    </xf>
    <xf numFmtId="49" fontId="23" fillId="0" borderId="0" xfId="68" applyNumberFormat="1" applyFont="1" applyBorder="1" applyAlignment="1">
      <alignment vertical="center" wrapText="1"/>
      <protection/>
    </xf>
    <xf numFmtId="49" fontId="23" fillId="0" borderId="0" xfId="0" applyNumberFormat="1" applyFont="1" applyBorder="1" applyAlignment="1">
      <alignment horizontal="right" vertical="center"/>
    </xf>
    <xf numFmtId="49" fontId="23" fillId="0" borderId="10" xfId="0" applyNumberFormat="1" applyFont="1" applyBorder="1" applyAlignment="1">
      <alignment horizontal="right" vertical="center"/>
    </xf>
    <xf numFmtId="49" fontId="23" fillId="0" borderId="0" xfId="0" applyNumberFormat="1" applyFont="1" applyBorder="1" applyAlignment="1">
      <alignment horizontal="right" vertical="center" wrapText="1" shrinkToFit="1"/>
    </xf>
    <xf numFmtId="0" fontId="23" fillId="0" borderId="0" xfId="0" applyFont="1" applyAlignment="1">
      <alignment horizontal="right" vertical="center"/>
    </xf>
    <xf numFmtId="49" fontId="23" fillId="0" borderId="11" xfId="0" applyNumberFormat="1" applyFont="1" applyBorder="1" applyAlignment="1">
      <alignment horizontal="right" vertical="center"/>
    </xf>
    <xf numFmtId="49" fontId="23" fillId="0" borderId="0" xfId="0" applyNumberFormat="1" applyFont="1" applyAlignment="1">
      <alignment horizontal="right" vertical="center"/>
    </xf>
    <xf numFmtId="49" fontId="23" fillId="0" borderId="0" xfId="0" applyNumberFormat="1" applyFont="1" applyBorder="1" applyAlignment="1">
      <alignment vertical="center"/>
    </xf>
    <xf numFmtId="49" fontId="23" fillId="0" borderId="14" xfId="0" applyNumberFormat="1" applyFont="1" applyBorder="1" applyAlignment="1">
      <alignment horizontal="right" vertical="center"/>
    </xf>
    <xf numFmtId="49" fontId="23" fillId="0" borderId="15" xfId="0" applyNumberFormat="1" applyFont="1" applyBorder="1" applyAlignment="1">
      <alignment horizontal="right" vertical="center" wrapText="1" shrinkToFit="1"/>
    </xf>
    <xf numFmtId="49" fontId="23" fillId="0" borderId="15" xfId="68" applyNumberFormat="1" applyFont="1" applyBorder="1" applyAlignment="1">
      <alignment horizontal="left" vertical="center" wrapText="1"/>
      <protection/>
    </xf>
    <xf numFmtId="49" fontId="23" fillId="0" borderId="16" xfId="0" applyNumberFormat="1" applyFont="1" applyBorder="1" applyAlignment="1">
      <alignment horizontal="right" vertical="center"/>
    </xf>
    <xf numFmtId="49" fontId="23" fillId="0" borderId="0" xfId="68" applyNumberFormat="1" applyFont="1" applyBorder="1" applyAlignment="1">
      <alignment horizontal="right" vertical="center" wrapText="1" shrinkToFit="1"/>
      <protection/>
    </xf>
    <xf numFmtId="49" fontId="23" fillId="0" borderId="12" xfId="68" applyNumberFormat="1" applyFont="1" applyBorder="1" applyAlignment="1">
      <alignment horizontal="left" vertical="center"/>
      <protection/>
    </xf>
    <xf numFmtId="49" fontId="23" fillId="0" borderId="12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 wrapText="1" shrinkToFit="1"/>
    </xf>
    <xf numFmtId="49" fontId="7" fillId="0" borderId="0" xfId="68" applyNumberFormat="1" applyFont="1" applyBorder="1" applyAlignment="1">
      <alignment horizontal="right" vertical="center" wrapText="1" shrinkToFit="1"/>
      <protection/>
    </xf>
    <xf numFmtId="49" fontId="23" fillId="0" borderId="17" xfId="0" applyNumberFormat="1" applyFont="1" applyBorder="1" applyAlignment="1">
      <alignment horizontal="right" vertical="center"/>
    </xf>
    <xf numFmtId="49" fontId="23" fillId="0" borderId="0" xfId="68" applyNumberFormat="1" applyFont="1" applyBorder="1" applyAlignment="1">
      <alignment horizontal="left" wrapText="1"/>
      <protection/>
    </xf>
    <xf numFmtId="49" fontId="7" fillId="0" borderId="0" xfId="0" applyNumberFormat="1" applyFont="1" applyAlignment="1">
      <alignment vertical="center"/>
    </xf>
    <xf numFmtId="49" fontId="7" fillId="0" borderId="15" xfId="0" applyNumberFormat="1" applyFont="1" applyBorder="1" applyAlignment="1">
      <alignment horizontal="right" vertical="center" wrapText="1" shrinkToFit="1"/>
    </xf>
    <xf numFmtId="49" fontId="23" fillId="0" borderId="13" xfId="68" applyNumberFormat="1" applyFont="1" applyBorder="1" applyAlignment="1">
      <alignment horizontal="left" vertical="center" wrapText="1"/>
      <protection/>
    </xf>
    <xf numFmtId="49" fontId="7" fillId="0" borderId="0" xfId="68" applyNumberFormat="1" applyFont="1" applyBorder="1" applyAlignment="1">
      <alignment horizontal="left" wrapText="1"/>
      <protection/>
    </xf>
    <xf numFmtId="49" fontId="7" fillId="0" borderId="0" xfId="68" applyNumberFormat="1" applyFont="1" applyBorder="1">
      <alignment/>
      <protection/>
    </xf>
    <xf numFmtId="49" fontId="7" fillId="0" borderId="0" xfId="68" applyNumberFormat="1" applyFont="1" applyBorder="1" applyAlignment="1">
      <alignment horizontal="left" vertical="center"/>
      <protection/>
    </xf>
    <xf numFmtId="49" fontId="23" fillId="0" borderId="0" xfId="68" applyNumberFormat="1" applyFont="1" applyBorder="1" applyAlignment="1">
      <alignment horizontal="center" vertical="center" wrapText="1"/>
      <protection/>
    </xf>
    <xf numFmtId="49" fontId="7" fillId="0" borderId="0" xfId="66" applyNumberFormat="1" applyFont="1" applyBorder="1" applyAlignment="1">
      <alignment vertical="center" shrinkToFit="1"/>
      <protection/>
    </xf>
    <xf numFmtId="49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shrinkToFit="1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3" fillId="0" borderId="10" xfId="0" applyFont="1" applyBorder="1" applyAlignment="1">
      <alignment vertical="center"/>
    </xf>
    <xf numFmtId="49" fontId="23" fillId="0" borderId="0" xfId="68" applyNumberFormat="1" applyFont="1" applyBorder="1" applyAlignment="1">
      <alignment horizontal="right" vertical="center"/>
      <protection/>
    </xf>
    <xf numFmtId="49" fontId="23" fillId="0" borderId="12" xfId="68" applyNumberFormat="1" applyFont="1" applyBorder="1" applyAlignment="1">
      <alignment horizontal="right" vertical="center"/>
      <protection/>
    </xf>
    <xf numFmtId="0" fontId="23" fillId="0" borderId="1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49" fontId="23" fillId="0" borderId="0" xfId="0" applyNumberFormat="1" applyFont="1" applyAlignment="1">
      <alignment horizontal="left" vertical="center"/>
    </xf>
    <xf numFmtId="49" fontId="23" fillId="0" borderId="17" xfId="0" applyNumberFormat="1" applyFont="1" applyBorder="1" applyAlignment="1">
      <alignment horizontal="left" vertical="center"/>
    </xf>
    <xf numFmtId="49" fontId="23" fillId="0" borderId="19" xfId="0" applyNumberFormat="1" applyFont="1" applyBorder="1" applyAlignment="1">
      <alignment horizontal="left" vertical="center"/>
    </xf>
    <xf numFmtId="49" fontId="23" fillId="0" borderId="2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left" vertical="center" wrapText="1"/>
    </xf>
    <xf numFmtId="49" fontId="23" fillId="0" borderId="21" xfId="0" applyNumberFormat="1" applyFont="1" applyBorder="1" applyAlignment="1">
      <alignment horizontal="left" vertical="center"/>
    </xf>
    <xf numFmtId="49" fontId="23" fillId="0" borderId="12" xfId="0" applyNumberFormat="1" applyFont="1" applyBorder="1" applyAlignment="1">
      <alignment horizontal="left" vertical="center"/>
    </xf>
    <xf numFmtId="49" fontId="23" fillId="0" borderId="19" xfId="0" applyNumberFormat="1" applyFont="1" applyBorder="1" applyAlignment="1">
      <alignment horizontal="right" vertical="center" wrapText="1"/>
    </xf>
    <xf numFmtId="49" fontId="23" fillId="0" borderId="22" xfId="0" applyNumberFormat="1" applyFont="1" applyBorder="1" applyAlignment="1">
      <alignment horizontal="right" vertical="center"/>
    </xf>
    <xf numFmtId="49" fontId="23" fillId="0" borderId="23" xfId="0" applyNumberFormat="1" applyFont="1" applyBorder="1" applyAlignment="1">
      <alignment horizontal="right" vertical="center"/>
    </xf>
    <xf numFmtId="49" fontId="23" fillId="0" borderId="24" xfId="0" applyNumberFormat="1" applyFont="1" applyBorder="1" applyAlignment="1">
      <alignment horizontal="left" vertical="center"/>
    </xf>
    <xf numFmtId="49" fontId="23" fillId="0" borderId="25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49" fontId="23" fillId="0" borderId="26" xfId="0" applyNumberFormat="1" applyFont="1" applyBorder="1" applyAlignment="1">
      <alignment horizontal="left" vertical="center"/>
    </xf>
    <xf numFmtId="49" fontId="23" fillId="0" borderId="27" xfId="0" applyNumberFormat="1" applyFont="1" applyBorder="1" applyAlignment="1">
      <alignment horizontal="left" vertical="center"/>
    </xf>
    <xf numFmtId="49" fontId="23" fillId="0" borderId="28" xfId="0" applyNumberFormat="1" applyFont="1" applyBorder="1" applyAlignment="1">
      <alignment horizontal="right" vertical="center"/>
    </xf>
    <xf numFmtId="49" fontId="23" fillId="0" borderId="29" xfId="0" applyNumberFormat="1" applyFont="1" applyBorder="1" applyAlignment="1">
      <alignment horizontal="left" vertical="center"/>
    </xf>
    <xf numFmtId="49" fontId="23" fillId="0" borderId="30" xfId="0" applyNumberFormat="1" applyFont="1" applyBorder="1" applyAlignment="1">
      <alignment horizontal="left" vertical="center"/>
    </xf>
    <xf numFmtId="49" fontId="23" fillId="0" borderId="31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vertical="center" wrapText="1"/>
    </xf>
    <xf numFmtId="49" fontId="23" fillId="0" borderId="15" xfId="68" applyNumberFormat="1" applyFont="1" applyBorder="1" applyAlignment="1">
      <alignment horizontal="center" vertical="center"/>
      <protection/>
    </xf>
    <xf numFmtId="0" fontId="23" fillId="0" borderId="15" xfId="0" applyFont="1" applyBorder="1" applyAlignment="1">
      <alignment horizontal="right" vertical="center"/>
    </xf>
    <xf numFmtId="0" fontId="23" fillId="0" borderId="0" xfId="68" applyFont="1" applyBorder="1" applyAlignment="1">
      <alignment vertical="center"/>
      <protection/>
    </xf>
    <xf numFmtId="0" fontId="23" fillId="0" borderId="0" xfId="68" applyFont="1" applyBorder="1" applyAlignment="1">
      <alignment vertical="center" shrinkToFit="1"/>
      <protection/>
    </xf>
    <xf numFmtId="49" fontId="7" fillId="0" borderId="0" xfId="68" applyNumberFormat="1" applyFont="1" applyBorder="1" applyAlignment="1">
      <alignment horizontal="right" vertical="center"/>
      <protection/>
    </xf>
    <xf numFmtId="0" fontId="23" fillId="0" borderId="0" xfId="68" applyFont="1" applyBorder="1">
      <alignment/>
      <protection/>
    </xf>
    <xf numFmtId="49" fontId="23" fillId="0" borderId="10" xfId="68" applyNumberFormat="1" applyFont="1" applyBorder="1" applyAlignment="1">
      <alignment horizontal="right" vertical="center" wrapText="1"/>
      <protection/>
    </xf>
    <xf numFmtId="49" fontId="23" fillId="0" borderId="0" xfId="68" applyNumberFormat="1" applyFont="1" applyBorder="1" applyAlignment="1">
      <alignment vertical="center"/>
      <protection/>
    </xf>
    <xf numFmtId="0" fontId="23" fillId="0" borderId="0" xfId="68" applyFont="1" applyBorder="1" applyAlignment="1">
      <alignment horizontal="center" vertical="center"/>
      <protection/>
    </xf>
    <xf numFmtId="49" fontId="23" fillId="0" borderId="11" xfId="68" applyNumberFormat="1" applyFont="1" applyBorder="1" applyAlignment="1">
      <alignment horizontal="center" vertical="center"/>
      <protection/>
    </xf>
    <xf numFmtId="49" fontId="23" fillId="0" borderId="10" xfId="68" applyNumberFormat="1" applyFont="1" applyBorder="1" applyAlignment="1">
      <alignment vertical="center"/>
      <protection/>
    </xf>
    <xf numFmtId="49" fontId="23" fillId="0" borderId="0" xfId="68" applyNumberFormat="1" applyFont="1" applyAlignment="1">
      <alignment vertical="center"/>
      <protection/>
    </xf>
    <xf numFmtId="49" fontId="23" fillId="0" borderId="11" xfId="68" applyNumberFormat="1" applyFont="1" applyBorder="1" applyAlignment="1">
      <alignment horizontal="left" vertical="center" wrapText="1"/>
      <protection/>
    </xf>
    <xf numFmtId="49" fontId="1" fillId="0" borderId="0" xfId="0" applyNumberFormat="1" applyFont="1" applyAlignment="1">
      <alignment horizontal="right" vertical="center" wrapText="1"/>
    </xf>
    <xf numFmtId="49" fontId="23" fillId="0" borderId="29" xfId="0" applyNumberFormat="1" applyFont="1" applyBorder="1" applyAlignment="1">
      <alignment horizontal="right" vertical="center"/>
    </xf>
    <xf numFmtId="49" fontId="23" fillId="0" borderId="32" xfId="0" applyNumberFormat="1" applyFont="1" applyBorder="1" applyAlignment="1">
      <alignment horizontal="right" vertical="center"/>
    </xf>
    <xf numFmtId="49" fontId="23" fillId="0" borderId="33" xfId="0" applyNumberFormat="1" applyFont="1" applyBorder="1" applyAlignment="1">
      <alignment horizontal="right" vertical="center"/>
    </xf>
    <xf numFmtId="49" fontId="1" fillId="0" borderId="15" xfId="0" applyNumberFormat="1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center"/>
    </xf>
    <xf numFmtId="49" fontId="23" fillId="0" borderId="34" xfId="0" applyNumberFormat="1" applyFont="1" applyBorder="1" applyAlignment="1">
      <alignment horizontal="right" vertical="center"/>
    </xf>
    <xf numFmtId="49" fontId="23" fillId="0" borderId="21" xfId="0" applyNumberFormat="1" applyFont="1" applyBorder="1" applyAlignment="1">
      <alignment horizontal="right" vertical="center"/>
    </xf>
    <xf numFmtId="49" fontId="23" fillId="0" borderId="35" xfId="0" applyNumberFormat="1" applyFont="1" applyBorder="1" applyAlignment="1">
      <alignment horizontal="left" vertical="center"/>
    </xf>
    <xf numFmtId="49" fontId="23" fillId="0" borderId="36" xfId="0" applyNumberFormat="1" applyFont="1" applyBorder="1" applyAlignment="1">
      <alignment horizontal="left" vertical="center"/>
    </xf>
    <xf numFmtId="49" fontId="4" fillId="0" borderId="0" xfId="68" applyNumberFormat="1" applyFont="1" applyAlignment="1">
      <alignment horizontal="right" vertical="center"/>
      <protection/>
    </xf>
    <xf numFmtId="49" fontId="23" fillId="0" borderId="0" xfId="58" applyNumberFormat="1" applyFont="1" applyBorder="1" applyAlignment="1">
      <alignment horizontal="right" vertical="center"/>
    </xf>
    <xf numFmtId="49" fontId="4" fillId="0" borderId="15" xfId="68" applyNumberFormat="1" applyFont="1" applyBorder="1" applyAlignment="1">
      <alignment horizontal="left" vertical="center"/>
      <protection/>
    </xf>
    <xf numFmtId="49" fontId="23" fillId="0" borderId="32" xfId="0" applyNumberFormat="1" applyFont="1" applyBorder="1" applyAlignment="1">
      <alignment horizontal="left" vertical="center"/>
    </xf>
    <xf numFmtId="49" fontId="23" fillId="0" borderId="25" xfId="0" applyNumberFormat="1" applyFont="1" applyBorder="1" applyAlignment="1">
      <alignment horizontal="left" vertical="center"/>
    </xf>
    <xf numFmtId="49" fontId="23" fillId="0" borderId="22" xfId="0" applyNumberFormat="1" applyFont="1" applyBorder="1" applyAlignment="1">
      <alignment horizontal="left" vertical="center"/>
    </xf>
    <xf numFmtId="49" fontId="23" fillId="0" borderId="22" xfId="0" applyNumberFormat="1" applyFont="1" applyBorder="1" applyAlignment="1">
      <alignment vertical="center" wrapText="1"/>
    </xf>
    <xf numFmtId="49" fontId="7" fillId="0" borderId="14" xfId="68" applyNumberFormat="1" applyFont="1" applyBorder="1" applyAlignment="1">
      <alignment horizontal="center" vertical="center" wrapText="1"/>
      <protection/>
    </xf>
    <xf numFmtId="0" fontId="23" fillId="0" borderId="37" xfId="0" applyFont="1" applyBorder="1" applyAlignment="1">
      <alignment vertical="center"/>
    </xf>
    <xf numFmtId="49" fontId="23" fillId="0" borderId="0" xfId="68" applyNumberFormat="1" applyFont="1" applyBorder="1" applyAlignment="1">
      <alignment horizontal="center" vertical="center"/>
      <protection/>
    </xf>
    <xf numFmtId="49" fontId="23" fillId="0" borderId="38" xfId="0" applyNumberFormat="1" applyFont="1" applyBorder="1" applyAlignment="1">
      <alignment horizontal="right" vertical="center"/>
    </xf>
    <xf numFmtId="49" fontId="23" fillId="0" borderId="0" xfId="0" applyNumberFormat="1" applyFont="1" applyBorder="1" applyAlignment="1">
      <alignment vertical="center" wrapText="1"/>
    </xf>
    <xf numFmtId="49" fontId="23" fillId="0" borderId="15" xfId="0" applyNumberFormat="1" applyFont="1" applyBorder="1" applyAlignment="1">
      <alignment vertical="center"/>
    </xf>
    <xf numFmtId="0" fontId="7" fillId="0" borderId="0" xfId="68" applyFont="1" applyAlignment="1">
      <alignment horizontal="center" vertical="center" shrinkToFit="1"/>
      <protection/>
    </xf>
    <xf numFmtId="0" fontId="4" fillId="0" borderId="0" xfId="69" applyFont="1" applyBorder="1" applyAlignment="1">
      <alignment vertical="center" shrinkToFit="1"/>
      <protection/>
    </xf>
    <xf numFmtId="49" fontId="23" fillId="0" borderId="15" xfId="68" applyNumberFormat="1" applyFont="1" applyBorder="1" applyAlignment="1">
      <alignment vertical="center"/>
      <protection/>
    </xf>
    <xf numFmtId="0" fontId="17" fillId="0" borderId="0" xfId="68" applyFont="1" applyAlignment="1">
      <alignment horizontal="center" vertical="center" shrinkToFit="1"/>
      <protection/>
    </xf>
    <xf numFmtId="0" fontId="4" fillId="0" borderId="0" xfId="68" applyFont="1" applyAlignment="1">
      <alignment shrinkToFit="1"/>
      <protection/>
    </xf>
    <xf numFmtId="0" fontId="0" fillId="0" borderId="0" xfId="0" applyBorder="1" applyAlignment="1">
      <alignment vertical="center"/>
    </xf>
    <xf numFmtId="0" fontId="4" fillId="0" borderId="0" xfId="68" applyFont="1" applyAlignment="1">
      <alignment/>
      <protection/>
    </xf>
    <xf numFmtId="0" fontId="4" fillId="0" borderId="0" xfId="68" applyFont="1" applyBorder="1" applyAlignment="1">
      <alignment/>
      <protection/>
    </xf>
    <xf numFmtId="49" fontId="7" fillId="0" borderId="0" xfId="0" applyNumberFormat="1" applyFont="1" applyBorder="1" applyAlignment="1">
      <alignment vertical="center" shrinkToFit="1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22" fillId="0" borderId="15" xfId="0" applyNumberFormat="1" applyFont="1" applyBorder="1" applyAlignment="1">
      <alignment horizontal="right" vertical="center" wrapText="1" shrinkToFit="1"/>
    </xf>
    <xf numFmtId="49" fontId="22" fillId="0" borderId="15" xfId="68" applyNumberFormat="1" applyFont="1" applyBorder="1" applyAlignment="1">
      <alignment horizontal="right" vertical="center" wrapText="1"/>
      <protection/>
    </xf>
    <xf numFmtId="49" fontId="22" fillId="0" borderId="15" xfId="0" applyNumberFormat="1" applyFont="1" applyBorder="1" applyAlignment="1">
      <alignment vertical="center"/>
    </xf>
    <xf numFmtId="49" fontId="23" fillId="0" borderId="38" xfId="0" applyNumberFormat="1" applyFont="1" applyBorder="1" applyAlignment="1">
      <alignment vertical="center"/>
    </xf>
    <xf numFmtId="49" fontId="23" fillId="0" borderId="10" xfId="0" applyNumberFormat="1" applyFont="1" applyBorder="1" applyAlignment="1">
      <alignment vertical="center"/>
    </xf>
    <xf numFmtId="49" fontId="23" fillId="0" borderId="18" xfId="0" applyNumberFormat="1" applyFont="1" applyBorder="1" applyAlignment="1">
      <alignment horizontal="right" vertical="center"/>
    </xf>
    <xf numFmtId="49" fontId="23" fillId="0" borderId="39" xfId="0" applyNumberFormat="1" applyFont="1" applyBorder="1" applyAlignment="1">
      <alignment vertical="center"/>
    </xf>
    <xf numFmtId="49" fontId="22" fillId="0" borderId="15" xfId="68" applyNumberFormat="1" applyFont="1" applyBorder="1" applyAlignment="1">
      <alignment vertical="center" wrapText="1"/>
      <protection/>
    </xf>
    <xf numFmtId="0" fontId="4" fillId="0" borderId="0" xfId="0" applyFont="1" applyFill="1" applyBorder="1" applyAlignment="1">
      <alignment horizontal="center" vertical="center" shrinkToFit="1"/>
    </xf>
    <xf numFmtId="0" fontId="17" fillId="0" borderId="0" xfId="66" applyFont="1" applyBorder="1" applyAlignment="1">
      <alignment horizontal="center" vertical="center" shrinkToFit="1"/>
      <protection/>
    </xf>
    <xf numFmtId="0" fontId="23" fillId="0" borderId="37" xfId="0" applyFont="1" applyBorder="1" applyAlignment="1">
      <alignment vertical="center"/>
    </xf>
    <xf numFmtId="0" fontId="23" fillId="0" borderId="37" xfId="0" applyFont="1" applyBorder="1" applyAlignment="1">
      <alignment horizontal="left" vertical="center"/>
    </xf>
    <xf numFmtId="0" fontId="12" fillId="0" borderId="0" xfId="69" applyFont="1" applyBorder="1" applyAlignment="1">
      <alignment shrinkToFit="1"/>
      <protection/>
    </xf>
    <xf numFmtId="0" fontId="12" fillId="0" borderId="0" xfId="69" applyFont="1" applyBorder="1" applyAlignment="1">
      <alignment horizontal="distributed" vertical="center" shrinkToFit="1"/>
      <protection/>
    </xf>
    <xf numFmtId="0" fontId="4" fillId="0" borderId="0" xfId="68" applyFont="1" applyBorder="1" applyAlignment="1">
      <alignment shrinkToFit="1"/>
      <protection/>
    </xf>
    <xf numFmtId="0" fontId="23" fillId="0" borderId="15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4" fillId="0" borderId="0" xfId="69" applyFont="1" applyAlignment="1">
      <alignment shrinkToFit="1"/>
      <protection/>
    </xf>
    <xf numFmtId="0" fontId="4" fillId="0" borderId="0" xfId="69" applyFont="1" applyBorder="1" applyAlignment="1">
      <alignment shrinkToFit="1"/>
      <protection/>
    </xf>
    <xf numFmtId="0" fontId="17" fillId="0" borderId="0" xfId="69" applyFont="1" applyAlignment="1">
      <alignment horizontal="center" vertical="center" shrinkToFit="1"/>
      <protection/>
    </xf>
    <xf numFmtId="0" fontId="23" fillId="0" borderId="15" xfId="0" applyFont="1" applyBorder="1" applyAlignment="1">
      <alignment vertical="center"/>
    </xf>
    <xf numFmtId="0" fontId="4" fillId="0" borderId="10" xfId="68" applyFont="1" applyBorder="1">
      <alignment/>
      <protection/>
    </xf>
    <xf numFmtId="0" fontId="4" fillId="0" borderId="15" xfId="68" applyFont="1" applyBorder="1" applyAlignment="1">
      <alignment vertical="center" shrinkToFit="1"/>
      <protection/>
    </xf>
    <xf numFmtId="0" fontId="14" fillId="0" borderId="0" xfId="68" applyFont="1" applyBorder="1" applyAlignment="1">
      <alignment vertical="center"/>
      <protection/>
    </xf>
    <xf numFmtId="0" fontId="12" fillId="0" borderId="0" xfId="68" applyFont="1" applyBorder="1" applyAlignment="1">
      <alignment vertical="center"/>
      <protection/>
    </xf>
    <xf numFmtId="0" fontId="4" fillId="0" borderId="40" xfId="68" applyFont="1" applyBorder="1" applyAlignment="1">
      <alignment horizontal="distributed" vertical="center" shrinkToFit="1"/>
      <protection/>
    </xf>
    <xf numFmtId="0" fontId="4" fillId="0" borderId="18" xfId="68" applyFont="1" applyBorder="1" applyAlignment="1">
      <alignment horizontal="distributed" vertical="center" shrinkToFit="1"/>
      <protection/>
    </xf>
    <xf numFmtId="0" fontId="4" fillId="0" borderId="10" xfId="68" applyFont="1" applyBorder="1" applyAlignment="1">
      <alignment/>
      <protection/>
    </xf>
    <xf numFmtId="0" fontId="4" fillId="0" borderId="21" xfId="68" applyFont="1" applyBorder="1" applyAlignment="1">
      <alignment horizontal="distributed" vertical="center" shrinkToFit="1"/>
      <protection/>
    </xf>
    <xf numFmtId="49" fontId="22" fillId="0" borderId="0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vertical="center"/>
    </xf>
    <xf numFmtId="49" fontId="23" fillId="0" borderId="10" xfId="0" applyNumberFormat="1" applyFont="1" applyBorder="1" applyAlignment="1">
      <alignment vertical="center" wrapText="1"/>
    </xf>
    <xf numFmtId="49" fontId="23" fillId="0" borderId="32" xfId="0" applyNumberFormat="1" applyFont="1" applyBorder="1" applyAlignment="1">
      <alignment vertical="center" wrapText="1"/>
    </xf>
    <xf numFmtId="49" fontId="23" fillId="0" borderId="15" xfId="0" applyNumberFormat="1" applyFont="1" applyBorder="1" applyAlignment="1">
      <alignment vertical="center"/>
    </xf>
    <xf numFmtId="49" fontId="4" fillId="0" borderId="10" xfId="68" applyNumberFormat="1" applyFont="1" applyBorder="1">
      <alignment/>
      <protection/>
    </xf>
    <xf numFmtId="49" fontId="7" fillId="0" borderId="0" xfId="68" applyNumberFormat="1" applyFont="1" applyBorder="1" applyAlignment="1">
      <alignment horizontal="center" vertical="center"/>
      <protection/>
    </xf>
    <xf numFmtId="0" fontId="17" fillId="0" borderId="0" xfId="68" applyFont="1" applyBorder="1" applyAlignment="1">
      <alignment vertical="center"/>
      <protection/>
    </xf>
    <xf numFmtId="0" fontId="23" fillId="0" borderId="38" xfId="0" applyFont="1" applyBorder="1" applyAlignment="1">
      <alignment horizontal="left" vertical="center" wrapText="1"/>
    </xf>
    <xf numFmtId="0" fontId="4" fillId="0" borderId="10" xfId="69" applyFont="1" applyBorder="1">
      <alignment/>
      <protection/>
    </xf>
    <xf numFmtId="0" fontId="12" fillId="0" borderId="0" xfId="69" applyFont="1" applyBorder="1" applyAlignment="1">
      <alignment vertical="center" shrinkToFit="1"/>
      <protection/>
    </xf>
    <xf numFmtId="0" fontId="8" fillId="0" borderId="0" xfId="69" applyFont="1" applyBorder="1" applyAlignment="1">
      <alignment horizontal="right"/>
      <protection/>
    </xf>
    <xf numFmtId="0" fontId="23" fillId="0" borderId="21" xfId="0" applyFont="1" applyBorder="1" applyAlignment="1">
      <alignment horizontal="right" vertical="center"/>
    </xf>
    <xf numFmtId="0" fontId="23" fillId="0" borderId="40" xfId="0" applyFont="1" applyBorder="1" applyAlignment="1">
      <alignment vertical="center"/>
    </xf>
    <xf numFmtId="0" fontId="4" fillId="0" borderId="21" xfId="69" applyFont="1" applyBorder="1">
      <alignment/>
      <protection/>
    </xf>
    <xf numFmtId="0" fontId="4" fillId="0" borderId="0" xfId="68" applyFont="1" applyBorder="1" applyAlignment="1">
      <alignment horizontal="center"/>
      <protection/>
    </xf>
    <xf numFmtId="0" fontId="23" fillId="0" borderId="21" xfId="0" applyFont="1" applyBorder="1" applyAlignment="1">
      <alignment horizontal="center" vertical="center"/>
    </xf>
    <xf numFmtId="0" fontId="4" fillId="0" borderId="0" xfId="67" applyFont="1" applyAlignment="1">
      <alignment vertical="center"/>
      <protection/>
    </xf>
    <xf numFmtId="0" fontId="4" fillId="0" borderId="0" xfId="67" applyFont="1" applyAlignment="1">
      <alignment horizontal="distributed" vertical="center"/>
      <protection/>
    </xf>
    <xf numFmtId="0" fontId="4" fillId="0" borderId="0" xfId="67" applyFont="1" applyAlignment="1">
      <alignment horizontal="left" vertical="center"/>
      <protection/>
    </xf>
    <xf numFmtId="0" fontId="6" fillId="0" borderId="0" xfId="67" applyFont="1" applyAlignment="1">
      <alignment vertical="center"/>
      <protection/>
    </xf>
    <xf numFmtId="0" fontId="6" fillId="0" borderId="0" xfId="67" applyFont="1" applyAlignment="1">
      <alignment horizontal="left" vertical="center"/>
      <protection/>
    </xf>
    <xf numFmtId="0" fontId="6" fillId="0" borderId="0" xfId="67" applyFont="1" applyAlignment="1">
      <alignment horizontal="center" vertical="center"/>
      <protection/>
    </xf>
    <xf numFmtId="0" fontId="6" fillId="0" borderId="0" xfId="67" applyFont="1" applyAlignment="1">
      <alignment horizontal="right" vertical="center"/>
      <protection/>
    </xf>
    <xf numFmtId="0" fontId="21" fillId="0" borderId="0" xfId="67" applyFont="1" applyAlignment="1">
      <alignment horizontal="center"/>
      <protection/>
    </xf>
    <xf numFmtId="0" fontId="4" fillId="0" borderId="0" xfId="65" applyFont="1" applyAlignment="1">
      <alignment horizontal="left" vertical="center"/>
      <protection/>
    </xf>
    <xf numFmtId="0" fontId="4" fillId="0" borderId="0" xfId="65" applyFont="1" applyAlignment="1">
      <alignment vertical="center"/>
      <protection/>
    </xf>
    <xf numFmtId="0" fontId="4" fillId="0" borderId="0" xfId="64" applyFont="1" applyAlignment="1">
      <alignment horizontal="left" vertical="center"/>
      <protection/>
    </xf>
    <xf numFmtId="0" fontId="23" fillId="0" borderId="12" xfId="0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17" xfId="0" applyFont="1" applyBorder="1" applyAlignment="1">
      <alignment vertical="center" wrapText="1"/>
    </xf>
    <xf numFmtId="0" fontId="23" fillId="0" borderId="17" xfId="0" applyFont="1" applyBorder="1" applyAlignment="1">
      <alignment horizontal="left" vertical="center"/>
    </xf>
    <xf numFmtId="49" fontId="23" fillId="0" borderId="12" xfId="0" applyNumberFormat="1" applyFont="1" applyBorder="1" applyAlignment="1">
      <alignment horizontal="right" vertical="center" wrapText="1" shrinkToFit="1"/>
    </xf>
    <xf numFmtId="49" fontId="23" fillId="0" borderId="12" xfId="0" applyNumberFormat="1" applyFont="1" applyBorder="1" applyAlignment="1">
      <alignment vertical="center"/>
    </xf>
    <xf numFmtId="49" fontId="23" fillId="0" borderId="22" xfId="0" applyNumberFormat="1" applyFont="1" applyBorder="1" applyAlignment="1">
      <alignment vertical="center" wrapText="1"/>
    </xf>
    <xf numFmtId="49" fontId="23" fillId="0" borderId="23" xfId="0" applyNumberFormat="1" applyFont="1" applyBorder="1" applyAlignment="1">
      <alignment vertical="center"/>
    </xf>
    <xf numFmtId="0" fontId="23" fillId="0" borderId="19" xfId="0" applyFont="1" applyBorder="1" applyAlignment="1">
      <alignment vertical="center" wrapText="1"/>
    </xf>
    <xf numFmtId="0" fontId="23" fillId="0" borderId="13" xfId="0" applyFont="1" applyBorder="1" applyAlignment="1">
      <alignment horizontal="right" vertical="center"/>
    </xf>
    <xf numFmtId="0" fontId="23" fillId="0" borderId="4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189" fontId="23" fillId="0" borderId="37" xfId="68" applyNumberFormat="1" applyFont="1" applyBorder="1" applyAlignment="1">
      <alignment horizontal="center" vertical="center"/>
      <protection/>
    </xf>
    <xf numFmtId="0" fontId="4" fillId="0" borderId="0" xfId="68" applyFont="1" applyBorder="1" applyAlignment="1">
      <alignment horizontal="center"/>
      <protection/>
    </xf>
    <xf numFmtId="0" fontId="0" fillId="0" borderId="10" xfId="0" applyBorder="1" applyAlignment="1">
      <alignment vertical="center"/>
    </xf>
    <xf numFmtId="0" fontId="23" fillId="24" borderId="0" xfId="0" applyFont="1" applyFill="1" applyBorder="1" applyAlignment="1">
      <alignment vertical="center"/>
    </xf>
    <xf numFmtId="0" fontId="23" fillId="0" borderId="27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0" fillId="0" borderId="0" xfId="0" applyAlignment="1">
      <alignment vertical="center"/>
    </xf>
    <xf numFmtId="49" fontId="23" fillId="0" borderId="32" xfId="0" applyNumberFormat="1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49" fontId="23" fillId="0" borderId="21" xfId="0" applyNumberFormat="1" applyFont="1" applyBorder="1" applyAlignment="1">
      <alignment vertical="center"/>
    </xf>
    <xf numFmtId="0" fontId="23" fillId="0" borderId="32" xfId="0" applyFont="1" applyBorder="1" applyAlignment="1">
      <alignment horizontal="right" vertical="center"/>
    </xf>
    <xf numFmtId="0" fontId="23" fillId="0" borderId="33" xfId="0" applyFont="1" applyBorder="1" applyAlignment="1">
      <alignment vertical="center" wrapText="1"/>
    </xf>
    <xf numFmtId="0" fontId="23" fillId="0" borderId="19" xfId="0" applyFont="1" applyBorder="1" applyAlignment="1">
      <alignment horizontal="right" vertical="center"/>
    </xf>
    <xf numFmtId="0" fontId="23" fillId="0" borderId="19" xfId="0" applyFont="1" applyBorder="1" applyAlignment="1">
      <alignment horizontal="left" vertical="center"/>
    </xf>
    <xf numFmtId="0" fontId="23" fillId="0" borderId="27" xfId="0" applyFont="1" applyBorder="1" applyAlignment="1">
      <alignment vertical="center" wrapText="1"/>
    </xf>
    <xf numFmtId="0" fontId="23" fillId="0" borderId="17" xfId="0" applyFont="1" applyBorder="1" applyAlignment="1">
      <alignment vertical="center"/>
    </xf>
    <xf numFmtId="0" fontId="23" fillId="0" borderId="42" xfId="0" applyFont="1" applyBorder="1" applyAlignment="1">
      <alignment vertical="center"/>
    </xf>
    <xf numFmtId="0" fontId="23" fillId="0" borderId="11" xfId="0" applyFont="1" applyBorder="1" applyAlignment="1">
      <alignment horizontal="right" vertical="center"/>
    </xf>
    <xf numFmtId="0" fontId="23" fillId="0" borderId="14" xfId="0" applyFont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23" fillId="0" borderId="20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189" fontId="4" fillId="0" borderId="39" xfId="0" applyNumberFormat="1" applyFont="1" applyBorder="1" applyAlignment="1">
      <alignment horizontal="center" vertical="center" shrinkToFit="1"/>
    </xf>
    <xf numFmtId="189" fontId="23" fillId="0" borderId="18" xfId="68" applyNumberFormat="1" applyFont="1" applyBorder="1" applyAlignment="1">
      <alignment horizontal="center" vertical="center"/>
      <protection/>
    </xf>
    <xf numFmtId="189" fontId="23" fillId="0" borderId="15" xfId="68" applyNumberFormat="1" applyFont="1" applyBorder="1" applyAlignment="1">
      <alignment horizontal="center" vertical="center"/>
      <protection/>
    </xf>
    <xf numFmtId="0" fontId="23" fillId="0" borderId="33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4" fillId="0" borderId="19" xfId="68" applyFont="1" applyBorder="1" applyAlignment="1">
      <alignment vertical="center" shrinkToFit="1"/>
      <protection/>
    </xf>
    <xf numFmtId="0" fontId="4" fillId="0" borderId="19" xfId="68" applyFont="1" applyBorder="1">
      <alignment/>
      <protection/>
    </xf>
    <xf numFmtId="0" fontId="4" fillId="0" borderId="33" xfId="68" applyFont="1" applyBorder="1">
      <alignment/>
      <protection/>
    </xf>
    <xf numFmtId="0" fontId="4" fillId="0" borderId="11" xfId="68" applyFont="1" applyBorder="1">
      <alignment/>
      <protection/>
    </xf>
    <xf numFmtId="49" fontId="22" fillId="0" borderId="19" xfId="0" applyNumberFormat="1" applyFont="1" applyBorder="1" applyAlignment="1">
      <alignment horizontal="right" vertical="center" wrapText="1" shrinkToFit="1"/>
    </xf>
    <xf numFmtId="49" fontId="22" fillId="0" borderId="19" xfId="68" applyNumberFormat="1" applyFont="1" applyBorder="1" applyAlignment="1">
      <alignment horizontal="right" vertical="center" wrapText="1"/>
      <protection/>
    </xf>
    <xf numFmtId="49" fontId="22" fillId="0" borderId="27" xfId="0" applyNumberFormat="1" applyFont="1" applyBorder="1" applyAlignment="1">
      <alignment vertical="center"/>
    </xf>
    <xf numFmtId="49" fontId="23" fillId="0" borderId="11" xfId="0" applyNumberFormat="1" applyFont="1" applyBorder="1" applyAlignment="1">
      <alignment horizontal="right" vertical="center"/>
    </xf>
    <xf numFmtId="49" fontId="23" fillId="0" borderId="14" xfId="0" applyNumberFormat="1" applyFont="1" applyBorder="1" applyAlignment="1">
      <alignment horizontal="right" vertical="center"/>
    </xf>
    <xf numFmtId="49" fontId="23" fillId="0" borderId="19" xfId="68" applyNumberFormat="1" applyFont="1" applyBorder="1" applyAlignment="1">
      <alignment horizontal="right" vertical="center" wrapText="1" shrinkToFit="1"/>
      <protection/>
    </xf>
    <xf numFmtId="49" fontId="23" fillId="0" borderId="19" xfId="0" applyNumberFormat="1" applyFont="1" applyBorder="1" applyAlignment="1">
      <alignment vertical="center" wrapText="1"/>
    </xf>
    <xf numFmtId="49" fontId="23" fillId="0" borderId="33" xfId="0" applyNumberFormat="1" applyFont="1" applyBorder="1" applyAlignment="1">
      <alignment vertical="center"/>
    </xf>
    <xf numFmtId="49" fontId="23" fillId="0" borderId="11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horizontal="right" vertical="center" wrapText="1" shrinkToFit="1"/>
    </xf>
    <xf numFmtId="49" fontId="23" fillId="0" borderId="19" xfId="0" applyNumberFormat="1" applyFont="1" applyBorder="1" applyAlignment="1">
      <alignment vertical="center"/>
    </xf>
    <xf numFmtId="49" fontId="22" fillId="0" borderId="12" xfId="0" applyNumberFormat="1" applyFont="1" applyBorder="1" applyAlignment="1">
      <alignment vertical="center"/>
    </xf>
    <xf numFmtId="49" fontId="22" fillId="0" borderId="12" xfId="68" applyNumberFormat="1" applyFont="1" applyBorder="1" applyAlignment="1">
      <alignment vertical="center" wrapText="1"/>
      <protection/>
    </xf>
    <xf numFmtId="49" fontId="23" fillId="0" borderId="17" xfId="0" applyNumberFormat="1" applyFont="1" applyBorder="1" applyAlignment="1">
      <alignment vertical="center"/>
    </xf>
    <xf numFmtId="49" fontId="23" fillId="0" borderId="20" xfId="0" applyNumberFormat="1" applyFont="1" applyBorder="1" applyAlignment="1">
      <alignment vertical="center"/>
    </xf>
    <xf numFmtId="49" fontId="23" fillId="0" borderId="19" xfId="68" applyNumberFormat="1" applyFont="1" applyBorder="1" applyAlignment="1">
      <alignment horizontal="left" vertical="center" wrapText="1"/>
      <protection/>
    </xf>
    <xf numFmtId="49" fontId="23" fillId="0" borderId="27" xfId="0" applyNumberFormat="1" applyFont="1" applyBorder="1" applyAlignment="1">
      <alignment vertical="center"/>
    </xf>
    <xf numFmtId="49" fontId="22" fillId="0" borderId="12" xfId="0" applyNumberFormat="1" applyFont="1" applyBorder="1" applyAlignment="1">
      <alignment horizontal="right" vertical="center" wrapText="1" shrinkToFit="1"/>
    </xf>
    <xf numFmtId="49" fontId="22" fillId="0" borderId="12" xfId="68" applyNumberFormat="1" applyFont="1" applyBorder="1" applyAlignment="1">
      <alignment horizontal="right" vertical="center" wrapText="1"/>
      <protection/>
    </xf>
    <xf numFmtId="49" fontId="23" fillId="0" borderId="19" xfId="68" applyNumberFormat="1" applyFont="1" applyBorder="1" applyAlignment="1">
      <alignment vertical="center" wrapText="1"/>
      <protection/>
    </xf>
    <xf numFmtId="49" fontId="23" fillId="0" borderId="19" xfId="68" applyNumberFormat="1" applyFont="1" applyBorder="1" applyAlignment="1">
      <alignment horizontal="right" vertical="center"/>
      <protection/>
    </xf>
    <xf numFmtId="49" fontId="23" fillId="0" borderId="33" xfId="68" applyNumberFormat="1" applyFont="1" applyBorder="1" applyAlignment="1">
      <alignment horizontal="right" vertical="center"/>
      <protection/>
    </xf>
    <xf numFmtId="49" fontId="23" fillId="0" borderId="11" xfId="68" applyNumberFormat="1" applyFont="1" applyBorder="1" applyAlignment="1">
      <alignment horizontal="right" vertical="center"/>
      <protection/>
    </xf>
    <xf numFmtId="0" fontId="23" fillId="0" borderId="12" xfId="68" applyFont="1" applyBorder="1" applyAlignment="1">
      <alignment vertical="center"/>
      <protection/>
    </xf>
    <xf numFmtId="49" fontId="23" fillId="0" borderId="20" xfId="68" applyNumberFormat="1" applyFont="1" applyBorder="1" applyAlignment="1">
      <alignment vertical="center"/>
      <protection/>
    </xf>
    <xf numFmtId="49" fontId="23" fillId="0" borderId="11" xfId="68" applyNumberFormat="1" applyFont="1" applyBorder="1" applyAlignment="1">
      <alignment vertical="center"/>
      <protection/>
    </xf>
    <xf numFmtId="0" fontId="4" fillId="0" borderId="17" xfId="68" applyFont="1" applyBorder="1">
      <alignment/>
      <protection/>
    </xf>
    <xf numFmtId="0" fontId="4" fillId="0" borderId="27" xfId="68" applyFont="1" applyBorder="1">
      <alignment/>
      <protection/>
    </xf>
    <xf numFmtId="0" fontId="23" fillId="0" borderId="19" xfId="0" applyFont="1" applyBorder="1" applyAlignment="1">
      <alignment horizontal="center" vertical="center" wrapText="1"/>
    </xf>
    <xf numFmtId="49" fontId="23" fillId="0" borderId="43" xfId="68" applyNumberFormat="1" applyFont="1" applyBorder="1" applyAlignment="1">
      <alignment vertical="center"/>
      <protection/>
    </xf>
    <xf numFmtId="0" fontId="4" fillId="0" borderId="21" xfId="68" applyFont="1" applyBorder="1">
      <alignment/>
      <protection/>
    </xf>
    <xf numFmtId="0" fontId="23" fillId="0" borderId="33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49" fontId="23" fillId="0" borderId="11" xfId="0" applyNumberFormat="1" applyFont="1" applyBorder="1" applyAlignment="1">
      <alignment vertical="center" wrapText="1"/>
    </xf>
    <xf numFmtId="49" fontId="23" fillId="0" borderId="14" xfId="0" applyNumberFormat="1" applyFont="1" applyBorder="1" applyAlignment="1">
      <alignment vertical="center"/>
    </xf>
    <xf numFmtId="49" fontId="23" fillId="0" borderId="12" xfId="68" applyNumberFormat="1" applyFont="1" applyBorder="1" applyAlignment="1">
      <alignment vertical="center" wrapText="1"/>
      <protection/>
    </xf>
    <xf numFmtId="49" fontId="23" fillId="0" borderId="12" xfId="68" applyNumberFormat="1" applyFont="1" applyBorder="1" applyAlignment="1">
      <alignment horizontal="left" vertical="center" wrapText="1"/>
      <protection/>
    </xf>
    <xf numFmtId="0" fontId="23" fillId="0" borderId="11" xfId="0" applyFont="1" applyBorder="1" applyAlignment="1">
      <alignment vertical="center"/>
    </xf>
    <xf numFmtId="0" fontId="23" fillId="0" borderId="40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right" vertical="center"/>
    </xf>
    <xf numFmtId="0" fontId="23" fillId="0" borderId="34" xfId="0" applyFont="1" applyBorder="1" applyAlignment="1">
      <alignment horizontal="right" vertical="center"/>
    </xf>
    <xf numFmtId="189" fontId="23" fillId="0" borderId="40" xfId="68" applyNumberFormat="1" applyFont="1" applyBorder="1" applyAlignment="1">
      <alignment horizontal="center" vertical="center"/>
      <protection/>
    </xf>
    <xf numFmtId="189" fontId="23" fillId="0" borderId="38" xfId="68" applyNumberFormat="1" applyFont="1" applyBorder="1" applyAlignment="1">
      <alignment horizontal="center" vertical="center"/>
      <protection/>
    </xf>
    <xf numFmtId="0" fontId="5" fillId="0" borderId="0" xfId="68" applyFont="1" applyAlignment="1">
      <alignment horizontal="center"/>
      <protection/>
    </xf>
    <xf numFmtId="189" fontId="4" fillId="0" borderId="44" xfId="0" applyNumberFormat="1" applyFont="1" applyBorder="1" applyAlignment="1">
      <alignment horizontal="center" vertical="center" shrinkToFit="1"/>
    </xf>
    <xf numFmtId="49" fontId="8" fillId="0" borderId="0" xfId="68" applyNumberFormat="1" applyFont="1" applyBorder="1" applyAlignment="1">
      <alignment horizontal="left" vertical="center" wrapText="1"/>
      <protection/>
    </xf>
    <xf numFmtId="49" fontId="8" fillId="0" borderId="0" xfId="68" applyNumberFormat="1" applyFont="1" applyBorder="1" applyAlignment="1">
      <alignment horizontal="left" vertical="center"/>
      <protection/>
    </xf>
    <xf numFmtId="49" fontId="4" fillId="0" borderId="11" xfId="68" applyNumberFormat="1" applyFont="1" applyBorder="1">
      <alignment/>
      <protection/>
    </xf>
    <xf numFmtId="49" fontId="23" fillId="0" borderId="20" xfId="0" applyNumberFormat="1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49" fontId="23" fillId="0" borderId="14" xfId="0" applyNumberFormat="1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49" fontId="23" fillId="0" borderId="14" xfId="68" applyNumberFormat="1" applyFont="1" applyBorder="1" applyAlignment="1">
      <alignment vertical="center"/>
      <protection/>
    </xf>
    <xf numFmtId="49" fontId="23" fillId="0" borderId="12" xfId="68" applyNumberFormat="1" applyFont="1" applyBorder="1" applyAlignment="1">
      <alignment horizontal="right" vertical="center"/>
      <protection/>
    </xf>
    <xf numFmtId="49" fontId="23" fillId="0" borderId="12" xfId="68" applyNumberFormat="1" applyFont="1" applyBorder="1" applyAlignment="1">
      <alignment horizontal="center" vertical="center"/>
      <protection/>
    </xf>
    <xf numFmtId="49" fontId="23" fillId="0" borderId="20" xfId="68" applyNumberFormat="1" applyFont="1" applyBorder="1" applyAlignment="1">
      <alignment horizontal="center" vertical="center"/>
      <protection/>
    </xf>
    <xf numFmtId="0" fontId="4" fillId="0" borderId="37" xfId="68" applyFont="1" applyBorder="1" applyAlignment="1">
      <alignment horizontal="center" vertical="center" shrinkToFit="1"/>
      <protection/>
    </xf>
    <xf numFmtId="189" fontId="17" fillId="0" borderId="38" xfId="68" applyNumberFormat="1" applyFont="1" applyBorder="1" applyAlignment="1">
      <alignment horizontal="center" vertical="center" shrinkToFit="1"/>
      <protection/>
    </xf>
    <xf numFmtId="189" fontId="17" fillId="0" borderId="10" xfId="68" applyNumberFormat="1" applyFont="1" applyBorder="1" applyAlignment="1">
      <alignment horizontal="center" vertical="center" shrinkToFit="1"/>
      <protection/>
    </xf>
    <xf numFmtId="0" fontId="4" fillId="0" borderId="32" xfId="68" applyFont="1" applyBorder="1" applyAlignment="1">
      <alignment horizontal="center" vertical="center" shrinkToFit="1"/>
      <protection/>
    </xf>
    <xf numFmtId="0" fontId="4" fillId="0" borderId="38" xfId="68" applyFont="1" applyBorder="1" applyAlignment="1">
      <alignment horizontal="center" vertical="center" shrinkToFit="1"/>
      <protection/>
    </xf>
    <xf numFmtId="49" fontId="23" fillId="0" borderId="45" xfId="68" applyNumberFormat="1" applyFont="1" applyBorder="1" applyAlignment="1">
      <alignment horizontal="center" vertical="center"/>
      <protection/>
    </xf>
    <xf numFmtId="49" fontId="23" fillId="0" borderId="46" xfId="68" applyNumberFormat="1" applyFont="1" applyBorder="1" applyAlignment="1">
      <alignment horizontal="center" vertical="center"/>
      <protection/>
    </xf>
    <xf numFmtId="49" fontId="23" fillId="0" borderId="47" xfId="68" applyNumberFormat="1" applyFont="1" applyBorder="1" applyAlignment="1">
      <alignment horizontal="center" vertical="center"/>
      <protection/>
    </xf>
    <xf numFmtId="0" fontId="5" fillId="0" borderId="0" xfId="68" applyFont="1" applyAlignment="1">
      <alignment horizontal="center" vertical="center"/>
      <protection/>
    </xf>
    <xf numFmtId="189" fontId="23" fillId="0" borderId="0" xfId="68" applyNumberFormat="1" applyFont="1" applyBorder="1" applyAlignment="1">
      <alignment horizontal="center" vertical="center"/>
      <protection/>
    </xf>
    <xf numFmtId="0" fontId="4" fillId="0" borderId="48" xfId="68" applyFont="1" applyBorder="1" applyAlignment="1">
      <alignment horizontal="center" vertical="center" shrinkToFit="1"/>
      <protection/>
    </xf>
    <xf numFmtId="0" fontId="4" fillId="0" borderId="49" xfId="68" applyFont="1" applyBorder="1" applyAlignment="1">
      <alignment horizontal="center" vertical="center" shrinkToFit="1"/>
      <protection/>
    </xf>
    <xf numFmtId="0" fontId="4" fillId="0" borderId="45" xfId="68" applyFont="1" applyBorder="1" applyAlignment="1">
      <alignment horizontal="center" vertical="center" shrinkToFit="1"/>
      <protection/>
    </xf>
    <xf numFmtId="0" fontId="4" fillId="0" borderId="47" xfId="68" applyFont="1" applyBorder="1" applyAlignment="1">
      <alignment horizontal="center" vertical="center" shrinkToFit="1"/>
      <protection/>
    </xf>
    <xf numFmtId="49" fontId="23" fillId="0" borderId="48" xfId="68" applyNumberFormat="1" applyFont="1" applyBorder="1" applyAlignment="1">
      <alignment horizontal="center" vertical="center"/>
      <protection/>
    </xf>
    <xf numFmtId="49" fontId="23" fillId="0" borderId="50" xfId="68" applyNumberFormat="1" applyFont="1" applyBorder="1" applyAlignment="1">
      <alignment horizontal="center" vertical="center"/>
      <protection/>
    </xf>
    <xf numFmtId="49" fontId="23" fillId="0" borderId="49" xfId="68" applyNumberFormat="1" applyFont="1" applyBorder="1" applyAlignment="1">
      <alignment horizontal="center" vertical="center"/>
      <protection/>
    </xf>
    <xf numFmtId="49" fontId="23" fillId="0" borderId="38" xfId="68" applyNumberFormat="1" applyFont="1" applyBorder="1" applyAlignment="1">
      <alignment horizontal="center" vertical="center"/>
      <protection/>
    </xf>
    <xf numFmtId="49" fontId="23" fillId="0" borderId="18" xfId="68" applyNumberFormat="1" applyFont="1" applyBorder="1" applyAlignment="1">
      <alignment horizontal="center" vertical="center"/>
      <protection/>
    </xf>
    <xf numFmtId="49" fontId="23" fillId="0" borderId="15" xfId="68" applyNumberFormat="1" applyFont="1" applyBorder="1" applyAlignment="1">
      <alignment horizontal="center" vertical="center"/>
      <protection/>
    </xf>
    <xf numFmtId="49" fontId="23" fillId="0" borderId="37" xfId="68" applyNumberFormat="1" applyFont="1" applyBorder="1" applyAlignment="1">
      <alignment horizontal="center" vertical="center"/>
      <protection/>
    </xf>
    <xf numFmtId="49" fontId="23" fillId="0" borderId="40" xfId="68" applyNumberFormat="1" applyFont="1" applyBorder="1" applyAlignment="1">
      <alignment horizontal="center" vertical="center" wrapText="1"/>
      <protection/>
    </xf>
    <xf numFmtId="0" fontId="4" fillId="0" borderId="0" xfId="68" applyFont="1" applyAlignment="1">
      <alignment horizontal="center" vertical="center" shrinkToFit="1"/>
      <protection/>
    </xf>
    <xf numFmtId="189" fontId="23" fillId="0" borderId="13" xfId="68" applyNumberFormat="1" applyFont="1" applyBorder="1" applyAlignment="1">
      <alignment horizontal="center" vertical="center"/>
      <protection/>
    </xf>
    <xf numFmtId="49" fontId="23" fillId="0" borderId="13" xfId="68" applyNumberFormat="1" applyFont="1" applyBorder="1" applyAlignment="1">
      <alignment horizontal="center" vertical="center"/>
      <protection/>
    </xf>
    <xf numFmtId="0" fontId="4" fillId="0" borderId="44" xfId="68" applyFont="1" applyBorder="1" applyAlignment="1">
      <alignment horizontal="center" vertical="center" shrinkToFit="1"/>
      <protection/>
    </xf>
    <xf numFmtId="0" fontId="4" fillId="0" borderId="39" xfId="68" applyFont="1" applyBorder="1" applyAlignment="1">
      <alignment horizontal="center" vertical="center" shrinkToFit="1"/>
      <protection/>
    </xf>
    <xf numFmtId="0" fontId="4" fillId="0" borderId="44" xfId="68" applyFont="1" applyBorder="1" applyAlignment="1">
      <alignment horizontal="center" vertical="center"/>
      <protection/>
    </xf>
    <xf numFmtId="0" fontId="4" fillId="0" borderId="39" xfId="68" applyFont="1" applyBorder="1" applyAlignment="1">
      <alignment horizontal="center" vertical="center"/>
      <protection/>
    </xf>
    <xf numFmtId="0" fontId="11" fillId="0" borderId="0" xfId="63" applyFont="1" applyAlignment="1">
      <alignment horizontal="center"/>
      <protection/>
    </xf>
    <xf numFmtId="0" fontId="11" fillId="0" borderId="0" xfId="63" applyFont="1" applyAlignment="1">
      <alignment horizontal="left"/>
      <protection/>
    </xf>
    <xf numFmtId="0" fontId="9" fillId="0" borderId="0" xfId="63" applyFont="1" applyAlignment="1">
      <alignment horizontal="center"/>
      <protection/>
    </xf>
    <xf numFmtId="0" fontId="9" fillId="0" borderId="0" xfId="63" applyFont="1" applyAlignment="1">
      <alignment horizontal="center" vertical="center"/>
      <protection/>
    </xf>
    <xf numFmtId="0" fontId="10" fillId="0" borderId="0" xfId="63" applyFont="1" applyAlignment="1">
      <alignment horizontal="center" vertical="center"/>
      <protection/>
    </xf>
    <xf numFmtId="0" fontId="18" fillId="0" borderId="0" xfId="63" applyFont="1" applyAlignment="1">
      <alignment horizontal="center"/>
      <protection/>
    </xf>
    <xf numFmtId="0" fontId="4" fillId="0" borderId="0" xfId="67" applyFont="1" applyAlignment="1">
      <alignment horizontal="distributed" vertical="center"/>
      <protection/>
    </xf>
    <xf numFmtId="0" fontId="4" fillId="0" borderId="0" xfId="67" applyFont="1" applyAlignment="1">
      <alignment horizontal="left" vertical="center"/>
      <protection/>
    </xf>
    <xf numFmtId="0" fontId="11" fillId="0" borderId="0" xfId="67" applyFont="1" applyAlignment="1">
      <alignment horizontal="center" vertical="center"/>
      <protection/>
    </xf>
    <xf numFmtId="0" fontId="6" fillId="0" borderId="0" xfId="67" applyFont="1" applyAlignment="1">
      <alignment horizontal="distributed" vertical="center"/>
      <protection/>
    </xf>
    <xf numFmtId="0" fontId="6" fillId="0" borderId="0" xfId="67" applyFont="1" applyAlignment="1">
      <alignment horizontal="center" vertical="center"/>
      <protection/>
    </xf>
    <xf numFmtId="0" fontId="4" fillId="0" borderId="0" xfId="65" applyFont="1" applyAlignment="1">
      <alignment horizontal="left" vertical="center"/>
      <protection/>
    </xf>
    <xf numFmtId="0" fontId="20" fillId="0" borderId="51" xfId="67" applyFont="1" applyBorder="1" applyAlignment="1">
      <alignment horizontal="center" vertical="center"/>
      <protection/>
    </xf>
    <xf numFmtId="0" fontId="20" fillId="0" borderId="52" xfId="67" applyFont="1" applyBorder="1" applyAlignment="1">
      <alignment horizontal="center" vertical="center"/>
      <protection/>
    </xf>
    <xf numFmtId="0" fontId="20" fillId="0" borderId="53" xfId="67" applyFont="1" applyBorder="1" applyAlignment="1">
      <alignment horizontal="center" vertical="center"/>
      <protection/>
    </xf>
    <xf numFmtId="0" fontId="4" fillId="0" borderId="51" xfId="67" applyFont="1" applyBorder="1" applyAlignment="1">
      <alignment horizontal="center" vertical="center"/>
      <protection/>
    </xf>
    <xf numFmtId="0" fontId="4" fillId="0" borderId="52" xfId="67" applyFont="1" applyBorder="1" applyAlignment="1">
      <alignment horizontal="center" vertical="center"/>
      <protection/>
    </xf>
    <xf numFmtId="0" fontId="4" fillId="0" borderId="53" xfId="67" applyFont="1" applyBorder="1" applyAlignment="1">
      <alignment horizontal="center" vertical="center"/>
      <protection/>
    </xf>
    <xf numFmtId="49" fontId="23" fillId="0" borderId="0" xfId="68" applyNumberFormat="1" applyFont="1" applyBorder="1" applyAlignment="1">
      <alignment horizontal="center" vertical="center" wrapText="1"/>
      <protection/>
    </xf>
    <xf numFmtId="49" fontId="23" fillId="0" borderId="0" xfId="68" applyNumberFormat="1" applyFont="1" applyBorder="1" applyAlignment="1">
      <alignment horizontal="center" vertical="center"/>
      <protection/>
    </xf>
    <xf numFmtId="49" fontId="23" fillId="0" borderId="10" xfId="68" applyNumberFormat="1" applyFont="1" applyBorder="1" applyAlignment="1">
      <alignment horizontal="center" vertical="center"/>
      <protection/>
    </xf>
    <xf numFmtId="49" fontId="23" fillId="0" borderId="32" xfId="68" applyNumberFormat="1" applyFont="1" applyBorder="1" applyAlignment="1">
      <alignment horizontal="center" vertical="center"/>
      <protection/>
    </xf>
    <xf numFmtId="49" fontId="23" fillId="0" borderId="13" xfId="68" applyNumberFormat="1" applyFont="1" applyBorder="1" applyAlignment="1">
      <alignment horizontal="center" vertical="center" wrapText="1"/>
      <protection/>
    </xf>
    <xf numFmtId="0" fontId="0" fillId="0" borderId="3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23" fillId="0" borderId="21" xfId="68" applyNumberFormat="1" applyFont="1" applyBorder="1" applyAlignment="1">
      <alignment horizontal="center" vertical="center"/>
      <protection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49" fontId="23" fillId="0" borderId="0" xfId="68" applyNumberFormat="1" applyFont="1" applyBorder="1" applyAlignment="1">
      <alignment horizontal="right" vertical="center" wrapText="1"/>
      <protection/>
    </xf>
    <xf numFmtId="0" fontId="0" fillId="0" borderId="10" xfId="0" applyBorder="1" applyAlignment="1">
      <alignment vertical="center"/>
    </xf>
    <xf numFmtId="49" fontId="23" fillId="0" borderId="21" xfId="68" applyNumberFormat="1" applyFont="1" applyBorder="1" applyAlignment="1">
      <alignment vertical="center" wrapText="1"/>
      <protection/>
    </xf>
    <xf numFmtId="0" fontId="0" fillId="0" borderId="21" xfId="0" applyBorder="1" applyAlignment="1">
      <alignment vertical="center"/>
    </xf>
    <xf numFmtId="49" fontId="23" fillId="0" borderId="0" xfId="68" applyNumberFormat="1" applyFont="1" applyBorder="1" applyAlignment="1">
      <alignment horizontal="center" vertical="top" wrapText="1"/>
      <protection/>
    </xf>
    <xf numFmtId="49" fontId="23" fillId="0" borderId="13" xfId="68" applyNumberFormat="1" applyFont="1" applyBorder="1" applyAlignment="1">
      <alignment horizontal="center" vertical="top"/>
      <protection/>
    </xf>
    <xf numFmtId="0" fontId="0" fillId="0" borderId="0" xfId="0" applyAlignment="1">
      <alignment horizontal="center" vertical="top"/>
    </xf>
    <xf numFmtId="0" fontId="7" fillId="0" borderId="0" xfId="68" applyFont="1" applyAlignment="1">
      <alignment horizontal="center" vertical="center" shrinkToFit="1"/>
      <protection/>
    </xf>
    <xf numFmtId="49" fontId="22" fillId="0" borderId="13" xfId="68" applyNumberFormat="1" applyFont="1" applyBorder="1" applyAlignment="1">
      <alignment horizontal="center" vertical="center" wrapText="1"/>
      <protection/>
    </xf>
    <xf numFmtId="49" fontId="22" fillId="0" borderId="0" xfId="68" applyNumberFormat="1" applyFont="1" applyBorder="1" applyAlignment="1">
      <alignment horizontal="center" vertical="center" wrapText="1"/>
      <protection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vertical="center" shrinkToFit="1"/>
    </xf>
    <xf numFmtId="0" fontId="17" fillId="0" borderId="0" xfId="68" applyFont="1" applyAlignment="1">
      <alignment horizontal="distributed" vertical="center"/>
      <protection/>
    </xf>
    <xf numFmtId="49" fontId="23" fillId="0" borderId="21" xfId="0" applyNumberFormat="1" applyFont="1" applyBorder="1" applyAlignment="1">
      <alignment horizontal="left" vertical="center" wrapText="1"/>
    </xf>
    <xf numFmtId="49" fontId="23" fillId="0" borderId="0" xfId="0" applyNumberFormat="1" applyFont="1" applyBorder="1" applyAlignment="1">
      <alignment horizontal="left" vertical="center"/>
    </xf>
    <xf numFmtId="49" fontId="23" fillId="0" borderId="12" xfId="0" applyNumberFormat="1" applyFont="1" applyBorder="1" applyAlignment="1">
      <alignment horizontal="left" vertical="center"/>
    </xf>
    <xf numFmtId="49" fontId="23" fillId="0" borderId="13" xfId="0" applyNumberFormat="1" applyFont="1" applyBorder="1" applyAlignment="1">
      <alignment horizontal="right" vertical="center" wrapText="1"/>
    </xf>
    <xf numFmtId="49" fontId="23" fillId="0" borderId="38" xfId="0" applyNumberFormat="1" applyFont="1" applyBorder="1" applyAlignment="1">
      <alignment horizontal="right" vertical="center"/>
    </xf>
    <xf numFmtId="49" fontId="23" fillId="0" borderId="0" xfId="0" applyNumberFormat="1" applyFont="1" applyBorder="1" applyAlignment="1">
      <alignment horizontal="right" vertical="center"/>
    </xf>
    <xf numFmtId="49" fontId="23" fillId="0" borderId="10" xfId="0" applyNumberFormat="1" applyFont="1" applyBorder="1" applyAlignment="1">
      <alignment horizontal="right" vertical="center"/>
    </xf>
    <xf numFmtId="49" fontId="23" fillId="0" borderId="12" xfId="0" applyNumberFormat="1" applyFont="1" applyBorder="1" applyAlignment="1">
      <alignment horizontal="right" vertical="center"/>
    </xf>
    <xf numFmtId="49" fontId="23" fillId="0" borderId="21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left" vertical="center" wrapText="1"/>
    </xf>
    <xf numFmtId="49" fontId="23" fillId="0" borderId="18" xfId="0" applyNumberFormat="1" applyFont="1" applyBorder="1" applyAlignment="1">
      <alignment horizontal="left" vertical="center"/>
    </xf>
    <xf numFmtId="49" fontId="23" fillId="0" borderId="15" xfId="0" applyNumberFormat="1" applyFont="1" applyBorder="1" applyAlignment="1">
      <alignment horizontal="left" vertical="center"/>
    </xf>
    <xf numFmtId="49" fontId="23" fillId="0" borderId="19" xfId="0" applyNumberFormat="1" applyFont="1" applyBorder="1" applyAlignment="1">
      <alignment horizontal="left" vertical="center" wrapText="1"/>
    </xf>
    <xf numFmtId="49" fontId="23" fillId="0" borderId="19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right" vertical="center" wrapText="1"/>
    </xf>
    <xf numFmtId="49" fontId="22" fillId="0" borderId="17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Alignment="1">
      <alignment horizontal="right" vertical="center" wrapText="1"/>
    </xf>
    <xf numFmtId="49" fontId="23" fillId="0" borderId="10" xfId="0" applyNumberFormat="1" applyFont="1" applyBorder="1" applyAlignment="1">
      <alignment horizontal="right" vertical="center" wrapText="1"/>
    </xf>
    <xf numFmtId="49" fontId="23" fillId="0" borderId="0" xfId="0" applyNumberFormat="1" applyFont="1" applyBorder="1" applyAlignment="1">
      <alignment horizontal="right" vertical="center" wrapText="1"/>
    </xf>
    <xf numFmtId="49" fontId="23" fillId="0" borderId="19" xfId="0" applyNumberFormat="1" applyFont="1" applyBorder="1" applyAlignment="1">
      <alignment horizontal="right" vertical="center" wrapText="1"/>
    </xf>
    <xf numFmtId="49" fontId="23" fillId="0" borderId="19" xfId="0" applyNumberFormat="1" applyFont="1" applyBorder="1" applyAlignment="1">
      <alignment horizontal="right" vertical="center"/>
    </xf>
    <xf numFmtId="49" fontId="23" fillId="0" borderId="15" xfId="0" applyNumberFormat="1" applyFont="1" applyBorder="1" applyAlignment="1">
      <alignment horizontal="right" vertical="center"/>
    </xf>
    <xf numFmtId="49" fontId="23" fillId="0" borderId="37" xfId="0" applyNumberFormat="1" applyFont="1" applyBorder="1" applyAlignment="1">
      <alignment horizontal="right" vertical="center"/>
    </xf>
    <xf numFmtId="49" fontId="1" fillId="0" borderId="0" xfId="58" applyNumberFormat="1" applyFont="1" applyBorder="1" applyAlignment="1">
      <alignment horizontal="right" vertical="center" wrapText="1"/>
    </xf>
    <xf numFmtId="49" fontId="23" fillId="0" borderId="17" xfId="0" applyNumberFormat="1" applyFont="1" applyBorder="1" applyAlignment="1">
      <alignment horizontal="left" vertical="center"/>
    </xf>
    <xf numFmtId="49" fontId="23" fillId="0" borderId="0" xfId="0" applyNumberFormat="1" applyFont="1" applyAlignment="1">
      <alignment horizontal="right" vertical="center"/>
    </xf>
    <xf numFmtId="49" fontId="1" fillId="0" borderId="33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23" fillId="0" borderId="40" xfId="0" applyNumberFormat="1" applyFont="1" applyBorder="1" applyAlignment="1">
      <alignment horizontal="left" vertical="center" wrapText="1"/>
    </xf>
    <xf numFmtId="49" fontId="23" fillId="0" borderId="13" xfId="0" applyNumberFormat="1" applyFont="1" applyBorder="1" applyAlignment="1">
      <alignment horizontal="left" vertical="center"/>
    </xf>
    <xf numFmtId="49" fontId="23" fillId="0" borderId="31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49" fontId="8" fillId="0" borderId="0" xfId="68" applyNumberFormat="1" applyFont="1" applyAlignment="1">
      <alignment horizontal="center" vertical="center" wrapText="1"/>
      <protection/>
    </xf>
    <xf numFmtId="49" fontId="8" fillId="0" borderId="0" xfId="68" applyNumberFormat="1" applyFont="1" applyAlignment="1">
      <alignment horizontal="center" vertical="center"/>
      <protection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17" fillId="0" borderId="0" xfId="68" applyFont="1" applyBorder="1" applyAlignment="1">
      <alignment horizontal="distributed" vertical="center"/>
      <protection/>
    </xf>
    <xf numFmtId="49" fontId="23" fillId="0" borderId="0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49" fontId="22" fillId="0" borderId="13" xfId="68" applyNumberFormat="1" applyFont="1" applyBorder="1" applyAlignment="1">
      <alignment horizontal="right" vertical="center"/>
      <protection/>
    </xf>
    <xf numFmtId="0" fontId="22" fillId="0" borderId="38" xfId="0" applyFont="1" applyBorder="1" applyAlignment="1">
      <alignment horizontal="right" vertical="center"/>
    </xf>
    <xf numFmtId="49" fontId="22" fillId="0" borderId="0" xfId="68" applyNumberFormat="1" applyFont="1" applyBorder="1" applyAlignment="1">
      <alignment horizontal="right" vertical="center"/>
      <protection/>
    </xf>
    <xf numFmtId="0" fontId="22" fillId="0" borderId="10" xfId="0" applyFont="1" applyBorder="1" applyAlignment="1">
      <alignment horizontal="right" vertical="center"/>
    </xf>
    <xf numFmtId="49" fontId="8" fillId="0" borderId="0" xfId="68" applyNumberFormat="1" applyFont="1" applyBorder="1" applyAlignment="1">
      <alignment horizontal="center" vertical="center" wrapText="1" shrinkToFit="1"/>
      <protection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49" fontId="23" fillId="0" borderId="11" xfId="0" applyNumberFormat="1" applyFont="1" applyBorder="1" applyAlignment="1">
      <alignment horizontal="right" vertical="center" wrapText="1"/>
    </xf>
    <xf numFmtId="0" fontId="23" fillId="0" borderId="17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49" fontId="8" fillId="0" borderId="0" xfId="68" applyNumberFormat="1" applyFont="1" applyBorder="1" applyAlignment="1">
      <alignment horizontal="right" vertical="center" wrapText="1" shrinkToFit="1"/>
      <protection/>
    </xf>
    <xf numFmtId="0" fontId="22" fillId="0" borderId="0" xfId="0" applyFont="1" applyBorder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49" fontId="23" fillId="0" borderId="13" xfId="0" applyNumberFormat="1" applyFont="1" applyBorder="1" applyAlignment="1">
      <alignment horizontal="center" vertical="top" wrapText="1"/>
    </xf>
    <xf numFmtId="49" fontId="23" fillId="0" borderId="0" xfId="0" applyNumberFormat="1" applyFont="1" applyBorder="1" applyAlignment="1">
      <alignment horizontal="center" vertical="top"/>
    </xf>
    <xf numFmtId="49" fontId="23" fillId="0" borderId="0" xfId="0" applyNumberFormat="1" applyFont="1" applyBorder="1" applyAlignment="1">
      <alignment horizontal="center" vertical="top" wrapText="1"/>
    </xf>
    <xf numFmtId="49" fontId="23" fillId="0" borderId="13" xfId="0" applyNumberFormat="1" applyFont="1" applyBorder="1" applyAlignment="1">
      <alignment horizontal="center" vertical="top"/>
    </xf>
    <xf numFmtId="49" fontId="8" fillId="0" borderId="0" xfId="68" applyNumberFormat="1" applyFont="1" applyBorder="1" applyAlignment="1">
      <alignment horizontal="left" vertical="center" wrapText="1"/>
      <protection/>
    </xf>
    <xf numFmtId="49" fontId="8" fillId="0" borderId="0" xfId="68" applyNumberFormat="1" applyFont="1" applyBorder="1" applyAlignment="1">
      <alignment horizontal="left" vertical="center"/>
      <protection/>
    </xf>
    <xf numFmtId="49" fontId="23" fillId="0" borderId="13" xfId="0" applyNumberFormat="1" applyFont="1" applyBorder="1" applyAlignment="1">
      <alignment horizontal="center" vertical="center"/>
    </xf>
    <xf numFmtId="49" fontId="23" fillId="0" borderId="40" xfId="0" applyNumberFormat="1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0" xfId="0" applyAlignment="1">
      <alignment horizontal="left" vertical="center"/>
    </xf>
    <xf numFmtId="49" fontId="23" fillId="0" borderId="0" xfId="0" applyNumberFormat="1" applyFont="1" applyBorder="1" applyAlignment="1">
      <alignment horizontal="center" vertical="center" wrapText="1" shrinkToFit="1"/>
    </xf>
    <xf numFmtId="49" fontId="23" fillId="0" borderId="10" xfId="0" applyNumberFormat="1" applyFont="1" applyBorder="1" applyAlignment="1">
      <alignment horizontal="center" vertical="center" wrapText="1" shrinkToFit="1"/>
    </xf>
    <xf numFmtId="49" fontId="23" fillId="0" borderId="15" xfId="0" applyNumberFormat="1" applyFont="1" applyBorder="1" applyAlignment="1">
      <alignment horizontal="center" vertical="center" wrapText="1" shrinkToFit="1"/>
    </xf>
    <xf numFmtId="49" fontId="23" fillId="0" borderId="37" xfId="0" applyNumberFormat="1" applyFont="1" applyBorder="1" applyAlignment="1">
      <alignment horizontal="center" vertical="center" wrapText="1" shrinkToFi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40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 shrinkToFit="1"/>
    </xf>
    <xf numFmtId="49" fontId="23" fillId="0" borderId="38" xfId="0" applyNumberFormat="1" applyFont="1" applyBorder="1" applyAlignment="1">
      <alignment horizontal="center" vertical="center" wrapText="1" shrinkToFit="1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4" fillId="0" borderId="0" xfId="69" applyFont="1" applyBorder="1" applyAlignment="1">
      <alignment horizontal="distributed" vertical="center" shrinkToFit="1"/>
      <protection/>
    </xf>
    <xf numFmtId="0" fontId="4" fillId="0" borderId="0" xfId="69" applyFont="1" applyBorder="1" applyAlignment="1">
      <alignment horizontal="center" vertical="center" shrinkToFit="1"/>
      <protection/>
    </xf>
    <xf numFmtId="0" fontId="4" fillId="0" borderId="0" xfId="69" applyFont="1" applyBorder="1" applyAlignment="1">
      <alignment vertical="center" shrinkToFit="1"/>
      <protection/>
    </xf>
    <xf numFmtId="0" fontId="5" fillId="0" borderId="0" xfId="69" applyFont="1" applyBorder="1" applyAlignment="1">
      <alignment horizontal="center"/>
      <protection/>
    </xf>
    <xf numFmtId="0" fontId="7" fillId="0" borderId="0" xfId="68" applyFont="1" applyAlignment="1">
      <alignment horizontal="center" vertical="top" shrinkToFit="1"/>
      <protection/>
    </xf>
    <xf numFmtId="0" fontId="7" fillId="0" borderId="0" xfId="68" applyFont="1" applyAlignment="1">
      <alignment horizontal="center" vertical="top"/>
      <protection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7" fillId="0" borderId="0" xfId="69" applyFont="1" applyAlignment="1">
      <alignment horizontal="center" vertical="center"/>
      <protection/>
    </xf>
    <xf numFmtId="0" fontId="23" fillId="0" borderId="21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9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right" vertical="center" wrapText="1"/>
    </xf>
    <xf numFmtId="0" fontId="23" fillId="0" borderId="11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/>
    </xf>
    <xf numFmtId="0" fontId="23" fillId="0" borderId="11" xfId="0" applyFont="1" applyBorder="1" applyAlignment="1">
      <alignment horizontal="left" vertical="top"/>
    </xf>
    <xf numFmtId="0" fontId="23" fillId="0" borderId="14" xfId="0" applyFont="1" applyBorder="1" applyAlignment="1">
      <alignment horizontal="left" vertical="top"/>
    </xf>
    <xf numFmtId="0" fontId="23" fillId="0" borderId="12" xfId="0" applyFont="1" applyBorder="1" applyAlignment="1">
      <alignment horizontal="left" vertical="top"/>
    </xf>
    <xf numFmtId="0" fontId="23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23" fillId="0" borderId="40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40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23" fillId="0" borderId="40" xfId="0" applyFont="1" applyBorder="1" applyAlignment="1">
      <alignment horizontal="left" vertical="center" wrapText="1"/>
    </xf>
    <xf numFmtId="0" fontId="23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23" fillId="0" borderId="55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6" xfId="0" applyBorder="1" applyAlignment="1">
      <alignment vertical="center"/>
    </xf>
    <xf numFmtId="0" fontId="23" fillId="0" borderId="36" xfId="0" applyFont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23" fillId="0" borderId="13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2" fillId="0" borderId="0" xfId="0" applyFont="1" applyAlignment="1">
      <alignment horizontal="center" vertical="top"/>
    </xf>
    <xf numFmtId="0" fontId="23" fillId="0" borderId="40" xfId="0" applyFont="1" applyBorder="1" applyAlignment="1">
      <alignment horizontal="center" vertical="top" wrapText="1"/>
    </xf>
    <xf numFmtId="0" fontId="0" fillId="0" borderId="54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23" fillId="0" borderId="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56" fontId="23" fillId="0" borderId="38" xfId="0" applyNumberFormat="1" applyFont="1" applyBorder="1" applyAlignment="1" quotePrefix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3" fillId="0" borderId="0" xfId="0" applyFont="1" applyBorder="1" applyAlignment="1" quotePrefix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4" fillId="0" borderId="44" xfId="68" applyNumberFormat="1" applyFont="1" applyBorder="1" applyAlignment="1">
      <alignment horizontal="center" vertical="center"/>
      <protection/>
    </xf>
    <xf numFmtId="49" fontId="4" fillId="0" borderId="39" xfId="68" applyNumberFormat="1" applyFont="1" applyBorder="1" applyAlignment="1">
      <alignment horizontal="center" vertical="center"/>
      <protection/>
    </xf>
    <xf numFmtId="49" fontId="23" fillId="0" borderId="11" xfId="68" applyNumberFormat="1" applyFont="1" applyBorder="1" applyAlignment="1">
      <alignment vertical="center"/>
      <protection/>
    </xf>
    <xf numFmtId="0" fontId="23" fillId="0" borderId="0" xfId="68" applyFont="1" applyBorder="1" applyAlignment="1">
      <alignment horizontal="center" vertical="center"/>
      <protection/>
    </xf>
    <xf numFmtId="0" fontId="23" fillId="0" borderId="0" xfId="68" applyFont="1" applyBorder="1" applyAlignment="1">
      <alignment horizontal="center" vertical="center" wrapText="1"/>
      <protection/>
    </xf>
    <xf numFmtId="0" fontId="23" fillId="0" borderId="0" xfId="68" applyFont="1" applyBorder="1" applyAlignment="1">
      <alignment vertical="center" wrapText="1"/>
      <protection/>
    </xf>
    <xf numFmtId="0" fontId="23" fillId="0" borderId="11" xfId="68" applyFont="1" applyBorder="1" applyAlignment="1">
      <alignment vertical="center"/>
      <protection/>
    </xf>
    <xf numFmtId="0" fontId="23" fillId="0" borderId="0" xfId="0" applyFont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vertical="center"/>
    </xf>
    <xf numFmtId="49" fontId="23" fillId="0" borderId="43" xfId="0" applyNumberFormat="1" applyFont="1" applyBorder="1" applyAlignment="1">
      <alignment vertical="center"/>
    </xf>
    <xf numFmtId="0" fontId="4" fillId="0" borderId="17" xfId="68" applyFont="1" applyBorder="1" applyAlignment="1">
      <alignment/>
      <protection/>
    </xf>
    <xf numFmtId="49" fontId="4" fillId="0" borderId="17" xfId="68" applyNumberFormat="1" applyFont="1" applyBorder="1">
      <alignment/>
      <protection/>
    </xf>
    <xf numFmtId="49" fontId="22" fillId="0" borderId="21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23" fillId="0" borderId="21" xfId="68" applyNumberFormat="1" applyFont="1" applyBorder="1" applyAlignment="1">
      <alignment horizontal="center" vertical="top" wrapText="1"/>
      <protection/>
    </xf>
    <xf numFmtId="0" fontId="23" fillId="0" borderId="17" xfId="0" applyFont="1" applyBorder="1" applyAlignment="1">
      <alignment horizontal="center" vertical="top"/>
    </xf>
    <xf numFmtId="0" fontId="23" fillId="0" borderId="21" xfId="0" applyFont="1" applyBorder="1" applyAlignment="1">
      <alignment horizontal="center" vertical="top"/>
    </xf>
    <xf numFmtId="49" fontId="23" fillId="0" borderId="11" xfId="0" applyNumberFormat="1" applyFont="1" applyBorder="1" applyAlignment="1">
      <alignment vertical="center"/>
    </xf>
    <xf numFmtId="49" fontId="23" fillId="0" borderId="11" xfId="68" applyNumberFormat="1" applyFont="1" applyBorder="1" applyAlignment="1">
      <alignment vertical="center" wrapText="1"/>
      <protection/>
    </xf>
    <xf numFmtId="49" fontId="8" fillId="0" borderId="0" xfId="66" applyNumberFormat="1" applyFont="1" applyBorder="1" applyAlignment="1">
      <alignment horizontal="center" vertical="center" wrapText="1" shrinkToFit="1"/>
      <protection/>
    </xf>
    <xf numFmtId="49" fontId="8" fillId="0" borderId="0" xfId="66" applyNumberFormat="1" applyFont="1" applyBorder="1" applyAlignment="1">
      <alignment horizontal="center" vertical="center" shrinkToFit="1"/>
      <protection/>
    </xf>
    <xf numFmtId="0" fontId="22" fillId="0" borderId="55" xfId="68" applyNumberFormat="1" applyFont="1" applyBorder="1" applyAlignment="1">
      <alignment horizontal="center" vertical="top" wrapText="1"/>
      <protection/>
    </xf>
    <xf numFmtId="0" fontId="22" fillId="0" borderId="13" xfId="68" applyNumberFormat="1" applyFont="1" applyBorder="1" applyAlignment="1">
      <alignment horizontal="center" vertical="top" wrapText="1"/>
      <protection/>
    </xf>
    <xf numFmtId="0" fontId="22" fillId="0" borderId="38" xfId="68" applyNumberFormat="1" applyFont="1" applyBorder="1" applyAlignment="1">
      <alignment horizontal="center" vertical="top" wrapText="1"/>
      <protection/>
    </xf>
    <xf numFmtId="0" fontId="22" fillId="0" borderId="11" xfId="68" applyNumberFormat="1" applyFont="1" applyBorder="1" applyAlignment="1">
      <alignment horizontal="center" vertical="top" wrapText="1"/>
      <protection/>
    </xf>
    <xf numFmtId="0" fontId="22" fillId="0" borderId="0" xfId="68" applyNumberFormat="1" applyFont="1" applyBorder="1" applyAlignment="1">
      <alignment horizontal="center" vertical="top" wrapText="1"/>
      <protection/>
    </xf>
    <xf numFmtId="0" fontId="22" fillId="0" borderId="10" xfId="68" applyNumberFormat="1" applyFont="1" applyBorder="1" applyAlignment="1">
      <alignment horizontal="center" vertical="top" wrapText="1"/>
      <protection/>
    </xf>
    <xf numFmtId="49" fontId="8" fillId="0" borderId="0" xfId="0" applyNumberFormat="1" applyFont="1" applyBorder="1" applyAlignment="1">
      <alignment horizontal="center" vertical="center" wrapText="1"/>
    </xf>
    <xf numFmtId="49" fontId="22" fillId="0" borderId="40" xfId="68" applyNumberFormat="1" applyFont="1" applyBorder="1" applyAlignment="1">
      <alignment horizontal="center" vertical="center" wrapText="1"/>
      <protection/>
    </xf>
    <xf numFmtId="49" fontId="22" fillId="0" borderId="13" xfId="68" applyNumberFormat="1" applyFont="1" applyBorder="1" applyAlignment="1">
      <alignment horizontal="center" vertical="center"/>
      <protection/>
    </xf>
    <xf numFmtId="49" fontId="22" fillId="0" borderId="21" xfId="68" applyNumberFormat="1" applyFont="1" applyBorder="1" applyAlignment="1">
      <alignment horizontal="center" vertical="center"/>
      <protection/>
    </xf>
    <xf numFmtId="49" fontId="22" fillId="0" borderId="0" xfId="68" applyNumberFormat="1" applyFont="1" applyBorder="1" applyAlignment="1">
      <alignment horizontal="center" vertical="center"/>
      <protection/>
    </xf>
    <xf numFmtId="49" fontId="4" fillId="0" borderId="11" xfId="68" applyNumberFormat="1" applyFont="1" applyBorder="1">
      <alignment/>
      <protection/>
    </xf>
    <xf numFmtId="49" fontId="23" fillId="0" borderId="17" xfId="68" applyNumberFormat="1" applyFont="1" applyBorder="1" applyAlignment="1">
      <alignment vertical="center"/>
      <protection/>
    </xf>
    <xf numFmtId="49" fontId="23" fillId="0" borderId="13" xfId="0" applyNumberFormat="1" applyFont="1" applyBorder="1" applyAlignment="1" quotePrefix="1">
      <alignment horizontal="center" vertical="top" wrapText="1" shrinkToFit="1"/>
    </xf>
    <xf numFmtId="0" fontId="0" fillId="0" borderId="13" xfId="0" applyBorder="1" applyAlignment="1">
      <alignment horizontal="center" vertical="top" wrapText="1" shrinkToFit="1"/>
    </xf>
    <xf numFmtId="0" fontId="0" fillId="0" borderId="0" xfId="0" applyAlignment="1">
      <alignment horizontal="center" vertical="top" wrapText="1" shrinkToFit="1"/>
    </xf>
    <xf numFmtId="0" fontId="0" fillId="0" borderId="0" xfId="0" applyBorder="1" applyAlignment="1">
      <alignment horizontal="center" vertical="top" wrapText="1" shrinkToFit="1"/>
    </xf>
    <xf numFmtId="0" fontId="0" fillId="0" borderId="12" xfId="0" applyBorder="1" applyAlignment="1">
      <alignment horizontal="center" vertical="top" wrapText="1" shrinkToFit="1"/>
    </xf>
    <xf numFmtId="0" fontId="23" fillId="0" borderId="34" xfId="0" applyFont="1" applyBorder="1" applyAlignment="1">
      <alignment horizontal="right" vertical="center"/>
    </xf>
    <xf numFmtId="0" fontId="23" fillId="0" borderId="42" xfId="0" applyFont="1" applyBorder="1" applyAlignment="1">
      <alignment vertical="center"/>
    </xf>
    <xf numFmtId="0" fontId="23" fillId="0" borderId="0" xfId="0" applyFont="1" applyBorder="1" applyAlignment="1" quotePrefix="1">
      <alignment horizontal="center" vertical="center" wrapText="1"/>
    </xf>
    <xf numFmtId="0" fontId="23" fillId="0" borderId="12" xfId="0" applyFont="1" applyBorder="1" applyAlignment="1" quotePrefix="1">
      <alignment horizontal="center" vertical="center" wrapTex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_2009 表紙" xfId="63"/>
    <cellStyle name="標準_2009 表紙_2012県連盟学年別選手権大会最終" xfId="64"/>
    <cellStyle name="標準_2010 wakaba pro_2012県連盟学年別選手権大会最終" xfId="65"/>
    <cellStyle name="標準_2010　参加者名簿" xfId="66"/>
    <cellStyle name="標準_2012 wakaba pro組合せ案 (1)" xfId="67"/>
    <cellStyle name="標準_tr" xfId="68"/>
    <cellStyle name="標準_コピー ～ tr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13</xdr:row>
      <xdr:rowOff>9525</xdr:rowOff>
    </xdr:from>
    <xdr:to>
      <xdr:col>8</xdr:col>
      <xdr:colOff>1847850</xdr:colOff>
      <xdr:row>34</xdr:row>
      <xdr:rowOff>266700</xdr:rowOff>
    </xdr:to>
    <xdr:pic>
      <xdr:nvPicPr>
        <xdr:cNvPr id="1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3086100"/>
          <a:ext cx="5800725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2465;&#12531;&#12471;&#12525;&#12454;\Local%20Settings\Temporary%20Internet%20Files\Content.IE5\K2W11MVU\2012%20&#31532;21&#22238;&#22235;&#22269;&#36984;&#25163;&#27177;&#22823;&#20250;&#21442;&#21152;&#32773;%20&#20837;&#37329;&#30906;&#35469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シングルス"/>
      <sheetName val="女子シングル "/>
      <sheetName val="男子ダブルス"/>
      <sheetName val="女子ダブルス"/>
      <sheetName val="参加数"/>
      <sheetName val="入金(B&amp;G)"/>
      <sheetName val="女子(B&amp;G)"/>
      <sheetName val="入金(JBAC)"/>
      <sheetName val="女子(JBAC)"/>
      <sheetName val="男子(JBAC)"/>
      <sheetName val="入金(船木)"/>
      <sheetName val="女子(船木)"/>
      <sheetName val="男子(船木)"/>
      <sheetName val="入金(TOBE)"/>
      <sheetName val="女子(TOBE)"/>
      <sheetName val="男子(TOBE)"/>
      <sheetName val="入金(Jr松山)"/>
      <sheetName val="女子(Jr松山)"/>
      <sheetName val="男子(Jr松山)"/>
      <sheetName val="入金(坂本)"/>
      <sheetName val="女子(坂本)"/>
      <sheetName val="男子(坂本)"/>
      <sheetName val="入金(神郷)"/>
      <sheetName val="女子(神郷)"/>
      <sheetName val="男子(神郷)"/>
      <sheetName val="入金(西条)"/>
      <sheetName val="女子(西条)"/>
      <sheetName val="男子(西条)"/>
      <sheetName val="入金(多喜浜)"/>
      <sheetName val="男子(多喜浜)"/>
      <sheetName val="入金(大生院)"/>
      <sheetName val="女子(大生院)"/>
      <sheetName val="入金（東雲）"/>
      <sheetName val="女子(東雲)"/>
      <sheetName val="男子(東雲)"/>
      <sheetName val="入金(東温)"/>
      <sheetName val="男子(東温)"/>
      <sheetName val="入金(北条)"/>
      <sheetName val="女子(北条)"/>
      <sheetName val="男子(北条)"/>
      <sheetName val="入金(新小)"/>
      <sheetName val="女子(新小)"/>
      <sheetName val="男子(新小)"/>
      <sheetName val="入金(角野)"/>
      <sheetName val="女子(角野)"/>
      <sheetName val="男子(角野)"/>
      <sheetName val="入金(宇和)"/>
      <sheetName val="男子(宇和)"/>
      <sheetName val="女子(宇和)"/>
      <sheetName val="入金(西条ｽﾎﾟｰﾂ)"/>
      <sheetName val="男子(西条ｽﾎﾟｰﾂ)"/>
      <sheetName val="女子(西条ｽﾎﾟｰﾂ)"/>
      <sheetName val="入金(川内)"/>
      <sheetName val="男子(川内)"/>
      <sheetName val="入金(ｼﾞｬｶﾞｰｽﾞ)"/>
      <sheetName val="女子(ｼﾞｬｶﾞｰｽﾞ)"/>
    </sheetNames>
    <sheetDataSet>
      <sheetData sheetId="0">
        <row r="2">
          <cell r="A2">
            <v>1</v>
          </cell>
          <cell r="B2">
            <v>6</v>
          </cell>
          <cell r="C2">
            <v>1</v>
          </cell>
          <cell r="D2" t="str">
            <v>真木　秀伍</v>
          </cell>
          <cell r="E2" t="str">
            <v>JBAC</v>
          </cell>
          <cell r="G2">
            <v>1</v>
          </cell>
          <cell r="H2">
            <v>5</v>
          </cell>
          <cell r="I2">
            <v>1</v>
          </cell>
          <cell r="J2" t="str">
            <v>鎌田　　雄太</v>
          </cell>
          <cell r="K2" t="str">
            <v>ｼﾞｭﾆｱｽｸｰﾙ松山</v>
          </cell>
          <cell r="M2">
            <v>1</v>
          </cell>
          <cell r="N2">
            <v>4</v>
          </cell>
          <cell r="O2">
            <v>1</v>
          </cell>
          <cell r="P2" t="str">
            <v>濱岡　宏輔</v>
          </cell>
          <cell r="Q2" t="str">
            <v>JBAC</v>
          </cell>
        </row>
        <row r="3">
          <cell r="A3">
            <v>2</v>
          </cell>
          <cell r="B3">
            <v>6</v>
          </cell>
          <cell r="C3">
            <v>1</v>
          </cell>
          <cell r="D3" t="str">
            <v>稲田 龍成</v>
          </cell>
          <cell r="E3" t="str">
            <v>JBF船木</v>
          </cell>
          <cell r="G3">
            <v>2</v>
          </cell>
          <cell r="H3">
            <v>5</v>
          </cell>
          <cell r="I3">
            <v>2</v>
          </cell>
          <cell r="J3" t="str">
            <v>木村　　比呂</v>
          </cell>
          <cell r="K3" t="str">
            <v>ｼﾞｭﾆｱｽｸｰﾙ松山</v>
          </cell>
          <cell r="M3">
            <v>2</v>
          </cell>
          <cell r="N3">
            <v>4</v>
          </cell>
          <cell r="O3">
            <v>1</v>
          </cell>
          <cell r="P3" t="str">
            <v>川上　力</v>
          </cell>
          <cell r="Q3" t="str">
            <v>神郷JBC</v>
          </cell>
        </row>
        <row r="4">
          <cell r="A4">
            <v>3</v>
          </cell>
          <cell r="B4">
            <v>6</v>
          </cell>
          <cell r="C4">
            <v>1</v>
          </cell>
          <cell r="D4" t="str">
            <v>永井　　蛍</v>
          </cell>
          <cell r="E4" t="str">
            <v>ｼﾞｭﾆｱｽｸｰﾙ松山</v>
          </cell>
          <cell r="G4">
            <v>3</v>
          </cell>
          <cell r="H4">
            <v>5</v>
          </cell>
          <cell r="I4">
            <v>1</v>
          </cell>
          <cell r="J4" t="str">
            <v>伊藤　綾汰</v>
          </cell>
          <cell r="K4" t="str">
            <v>西条JBC</v>
          </cell>
          <cell r="M4">
            <v>3</v>
          </cell>
          <cell r="N4">
            <v>4</v>
          </cell>
          <cell r="O4">
            <v>1</v>
          </cell>
          <cell r="P4" t="str">
            <v>山本　温希</v>
          </cell>
          <cell r="Q4" t="str">
            <v>多喜浜JBC</v>
          </cell>
        </row>
        <row r="5">
          <cell r="A5">
            <v>4</v>
          </cell>
          <cell r="B5">
            <v>6</v>
          </cell>
          <cell r="C5">
            <v>1</v>
          </cell>
          <cell r="D5" t="str">
            <v>岡田　堅信</v>
          </cell>
          <cell r="E5" t="str">
            <v>坂本JBC</v>
          </cell>
          <cell r="G5">
            <v>4</v>
          </cell>
          <cell r="H5">
            <v>5</v>
          </cell>
          <cell r="I5">
            <v>1</v>
          </cell>
          <cell r="J5" t="str">
            <v>甲斐　聡一郎</v>
          </cell>
          <cell r="K5" t="str">
            <v>北条ジュニア</v>
          </cell>
          <cell r="M5">
            <v>4</v>
          </cell>
          <cell r="N5">
            <v>4</v>
          </cell>
          <cell r="O5">
            <v>1</v>
          </cell>
          <cell r="P5" t="str">
            <v>平塚　聖玲夏</v>
          </cell>
          <cell r="Q5" t="str">
            <v>東雲BSS</v>
          </cell>
        </row>
        <row r="6">
          <cell r="A6">
            <v>5</v>
          </cell>
          <cell r="B6">
            <v>6</v>
          </cell>
          <cell r="C6">
            <v>1</v>
          </cell>
          <cell r="D6" t="str">
            <v>村上　智哉</v>
          </cell>
          <cell r="E6" t="str">
            <v>神郷JBC</v>
          </cell>
          <cell r="G6">
            <v>5</v>
          </cell>
          <cell r="H6">
            <v>5</v>
          </cell>
          <cell r="I6">
            <v>1</v>
          </cell>
          <cell r="J6" t="str">
            <v>飯尾南斗</v>
          </cell>
          <cell r="K6" t="str">
            <v>新小ＪＢＣ</v>
          </cell>
          <cell r="M6">
            <v>5</v>
          </cell>
          <cell r="N6">
            <v>4</v>
          </cell>
          <cell r="O6">
            <v>2</v>
          </cell>
          <cell r="P6" t="str">
            <v>増本　康祐</v>
          </cell>
          <cell r="Q6" t="str">
            <v>東雲BSS</v>
          </cell>
        </row>
        <row r="7">
          <cell r="A7">
            <v>6</v>
          </cell>
          <cell r="B7">
            <v>6</v>
          </cell>
          <cell r="C7">
            <v>1</v>
          </cell>
          <cell r="D7" t="str">
            <v>黒川　秀平</v>
          </cell>
          <cell r="E7" t="str">
            <v>東温ジュニア</v>
          </cell>
          <cell r="M7">
            <v>6</v>
          </cell>
          <cell r="N7">
            <v>3</v>
          </cell>
          <cell r="O7">
            <v>3</v>
          </cell>
          <cell r="P7" t="str">
            <v>宮本　侑真</v>
          </cell>
          <cell r="Q7" t="str">
            <v>東雲BSS</v>
          </cell>
        </row>
        <row r="8">
          <cell r="A8">
            <v>7</v>
          </cell>
          <cell r="B8">
            <v>6</v>
          </cell>
          <cell r="C8">
            <v>1</v>
          </cell>
          <cell r="D8" t="str">
            <v>楠　航介</v>
          </cell>
          <cell r="E8" t="str">
            <v>北条ジュニア</v>
          </cell>
          <cell r="M8">
            <v>7</v>
          </cell>
          <cell r="N8">
            <v>4</v>
          </cell>
          <cell r="O8">
            <v>1</v>
          </cell>
          <cell r="P8" t="str">
            <v>黒川　大亮</v>
          </cell>
          <cell r="Q8" t="str">
            <v>東温ジュニア</v>
          </cell>
        </row>
        <row r="9">
          <cell r="A9">
            <v>8</v>
          </cell>
          <cell r="B9">
            <v>6</v>
          </cell>
          <cell r="C9">
            <v>2</v>
          </cell>
          <cell r="D9" t="str">
            <v>八坂　教生</v>
          </cell>
          <cell r="E9" t="str">
            <v>北条ジュニア</v>
          </cell>
          <cell r="M9">
            <v>8</v>
          </cell>
          <cell r="N9">
            <v>3</v>
          </cell>
          <cell r="O9">
            <v>1</v>
          </cell>
          <cell r="P9" t="str">
            <v>八坂　光起</v>
          </cell>
          <cell r="Q9" t="str">
            <v>北条ジュニア</v>
          </cell>
        </row>
        <row r="10">
          <cell r="A10">
            <v>9</v>
          </cell>
          <cell r="B10">
            <v>6</v>
          </cell>
          <cell r="C10">
            <v>1</v>
          </cell>
          <cell r="D10" t="str">
            <v>大森　圭二</v>
          </cell>
          <cell r="E10" t="str">
            <v>久谷BSS</v>
          </cell>
          <cell r="M10">
            <v>9</v>
          </cell>
          <cell r="N10">
            <v>4</v>
          </cell>
          <cell r="O10">
            <v>1</v>
          </cell>
          <cell r="P10" t="str">
            <v>森千真</v>
          </cell>
          <cell r="Q10" t="str">
            <v>新小ＪＢＣ</v>
          </cell>
        </row>
        <row r="11">
          <cell r="M11">
            <v>10</v>
          </cell>
          <cell r="N11">
            <v>4</v>
          </cell>
          <cell r="O11">
            <v>1</v>
          </cell>
          <cell r="P11" t="str">
            <v>武智　匡城</v>
          </cell>
          <cell r="Q11" t="str">
            <v>久谷BSS</v>
          </cell>
        </row>
        <row r="12">
          <cell r="M12">
            <v>11</v>
          </cell>
          <cell r="N12">
            <v>3</v>
          </cell>
          <cell r="O12">
            <v>1</v>
          </cell>
          <cell r="P12" t="str">
            <v>藤田　耀将</v>
          </cell>
          <cell r="Q12" t="str">
            <v>角野ＪＢＣ</v>
          </cell>
        </row>
        <row r="13">
          <cell r="M13">
            <v>12</v>
          </cell>
          <cell r="N13">
            <v>4</v>
          </cell>
          <cell r="O13">
            <v>1</v>
          </cell>
          <cell r="P13" t="str">
            <v>松崎　太星</v>
          </cell>
          <cell r="Q13" t="str">
            <v>宇和JBC</v>
          </cell>
        </row>
        <row r="14">
          <cell r="M14">
            <v>13</v>
          </cell>
          <cell r="N14">
            <v>4</v>
          </cell>
          <cell r="O14">
            <v>2</v>
          </cell>
          <cell r="P14" t="str">
            <v>渡邉　大智</v>
          </cell>
          <cell r="Q14" t="str">
            <v>宇和JBC</v>
          </cell>
        </row>
        <row r="15">
          <cell r="M15">
            <v>14</v>
          </cell>
          <cell r="N15">
            <v>4</v>
          </cell>
          <cell r="O15">
            <v>1</v>
          </cell>
          <cell r="P15" t="str">
            <v>黒川　大毅</v>
          </cell>
          <cell r="Q15" t="str">
            <v>川内JBC</v>
          </cell>
        </row>
      </sheetData>
      <sheetData sheetId="1">
        <row r="2">
          <cell r="A2">
            <v>1</v>
          </cell>
          <cell r="B2">
            <v>6</v>
          </cell>
          <cell r="C2">
            <v>1</v>
          </cell>
          <cell r="D2" t="str">
            <v>新名　可奈子</v>
          </cell>
          <cell r="E2" t="str">
            <v>TOBEｸﾚｯｼｴﾝﾄﾞ</v>
          </cell>
          <cell r="G2">
            <v>1</v>
          </cell>
          <cell r="H2">
            <v>5</v>
          </cell>
          <cell r="I2">
            <v>1</v>
          </cell>
          <cell r="J2" t="str">
            <v>十亀　加奈江</v>
          </cell>
          <cell r="K2" t="str">
            <v>B&amp;Gﾊﾞﾄﾞﾐﾝﾄﾝｽｸｰﾙ</v>
          </cell>
          <cell r="M2">
            <v>1</v>
          </cell>
          <cell r="N2">
            <v>3</v>
          </cell>
          <cell r="O2">
            <v>1</v>
          </cell>
          <cell r="P2" t="str">
            <v>光田　萌恵</v>
          </cell>
          <cell r="Q2" t="str">
            <v>坂本JBC</v>
          </cell>
        </row>
        <row r="3">
          <cell r="A3">
            <v>2</v>
          </cell>
          <cell r="B3">
            <v>6</v>
          </cell>
          <cell r="C3">
            <v>1</v>
          </cell>
          <cell r="D3" t="str">
            <v>大野　美空</v>
          </cell>
          <cell r="E3" t="str">
            <v>坂本JBC</v>
          </cell>
          <cell r="G3">
            <v>2</v>
          </cell>
          <cell r="H3">
            <v>5</v>
          </cell>
          <cell r="I3">
            <v>1</v>
          </cell>
          <cell r="J3" t="str">
            <v>鈴木　ことみ</v>
          </cell>
          <cell r="K3" t="str">
            <v>JBAC</v>
          </cell>
          <cell r="M3">
            <v>2</v>
          </cell>
          <cell r="N3">
            <v>3</v>
          </cell>
          <cell r="O3">
            <v>1</v>
          </cell>
          <cell r="P3" t="str">
            <v>黒川　まこ</v>
          </cell>
          <cell r="Q3" t="str">
            <v>東雲BSS</v>
          </cell>
        </row>
        <row r="4">
          <cell r="A4">
            <v>3</v>
          </cell>
          <cell r="B4">
            <v>6</v>
          </cell>
          <cell r="C4">
            <v>2</v>
          </cell>
          <cell r="D4" t="str">
            <v>三好　南摘</v>
          </cell>
          <cell r="E4" t="str">
            <v>坂本JBC</v>
          </cell>
          <cell r="G4">
            <v>3</v>
          </cell>
          <cell r="H4">
            <v>5</v>
          </cell>
          <cell r="I4">
            <v>1</v>
          </cell>
          <cell r="J4" t="str">
            <v>福山　美吹</v>
          </cell>
          <cell r="K4" t="str">
            <v>TOBEｸﾚｯｼｴﾝﾄﾞ</v>
          </cell>
          <cell r="M4">
            <v>3</v>
          </cell>
          <cell r="N4">
            <v>4</v>
          </cell>
          <cell r="O4">
            <v>1</v>
          </cell>
          <cell r="P4" t="str">
            <v>松浦　愛華</v>
          </cell>
          <cell r="Q4" t="str">
            <v>北条ジュニア</v>
          </cell>
        </row>
        <row r="5">
          <cell r="A5">
            <v>4</v>
          </cell>
          <cell r="B5">
            <v>6</v>
          </cell>
          <cell r="C5">
            <v>1</v>
          </cell>
          <cell r="D5" t="str">
            <v>近藤　七帆</v>
          </cell>
          <cell r="E5" t="str">
            <v>神郷JBC</v>
          </cell>
          <cell r="G5">
            <v>4</v>
          </cell>
          <cell r="H5">
            <v>5</v>
          </cell>
          <cell r="I5">
            <v>1</v>
          </cell>
          <cell r="J5" t="str">
            <v>藤原　　あいか</v>
          </cell>
          <cell r="K5" t="str">
            <v>ｼﾞｭﾆｱｽｸｰﾙ松山</v>
          </cell>
          <cell r="M5">
            <v>4</v>
          </cell>
          <cell r="N5">
            <v>4</v>
          </cell>
          <cell r="O5">
            <v>1</v>
          </cell>
          <cell r="P5" t="str">
            <v>兵頭　　歩</v>
          </cell>
          <cell r="Q5" t="str">
            <v>宇和JBC</v>
          </cell>
        </row>
        <row r="6">
          <cell r="A6">
            <v>5</v>
          </cell>
          <cell r="B6">
            <v>6</v>
          </cell>
          <cell r="C6">
            <v>2</v>
          </cell>
          <cell r="D6" t="str">
            <v>久賀田　瑞季</v>
          </cell>
          <cell r="E6" t="str">
            <v>神郷JBC</v>
          </cell>
          <cell r="G6">
            <v>5</v>
          </cell>
          <cell r="H6">
            <v>5</v>
          </cell>
          <cell r="I6">
            <v>1</v>
          </cell>
          <cell r="J6" t="str">
            <v>西岡奈都</v>
          </cell>
          <cell r="K6" t="str">
            <v>大生院JBC</v>
          </cell>
        </row>
        <row r="7">
          <cell r="A7">
            <v>6</v>
          </cell>
          <cell r="B7">
            <v>6</v>
          </cell>
          <cell r="C7">
            <v>1</v>
          </cell>
          <cell r="D7" t="str">
            <v>村上ちひろ</v>
          </cell>
          <cell r="E7" t="str">
            <v>大生院JBC</v>
          </cell>
          <cell r="G7">
            <v>6</v>
          </cell>
          <cell r="H7">
            <v>5</v>
          </cell>
          <cell r="I7">
            <v>2</v>
          </cell>
          <cell r="J7" t="str">
            <v>田中　もも</v>
          </cell>
          <cell r="K7" t="str">
            <v>大生院JBC</v>
          </cell>
        </row>
        <row r="8">
          <cell r="A8">
            <v>7</v>
          </cell>
          <cell r="B8">
            <v>6</v>
          </cell>
          <cell r="C8">
            <v>1</v>
          </cell>
          <cell r="D8" t="str">
            <v>新井　音葉</v>
          </cell>
          <cell r="E8" t="str">
            <v>東雲BSS</v>
          </cell>
          <cell r="G8">
            <v>7</v>
          </cell>
          <cell r="H8">
            <v>5</v>
          </cell>
          <cell r="I8">
            <v>1</v>
          </cell>
          <cell r="J8" t="str">
            <v>米田　茉由</v>
          </cell>
          <cell r="K8" t="str">
            <v>東雲BSS</v>
          </cell>
        </row>
        <row r="9">
          <cell r="A9">
            <v>8</v>
          </cell>
          <cell r="B9">
            <v>6</v>
          </cell>
          <cell r="C9">
            <v>2</v>
          </cell>
          <cell r="D9" t="str">
            <v>立花　郁奈</v>
          </cell>
          <cell r="E9" t="str">
            <v>東雲BSS</v>
          </cell>
          <cell r="G9">
            <v>8</v>
          </cell>
          <cell r="H9">
            <v>5</v>
          </cell>
          <cell r="I9">
            <v>2</v>
          </cell>
          <cell r="J9" t="str">
            <v>有村　結由</v>
          </cell>
          <cell r="K9" t="str">
            <v>東雲BSS</v>
          </cell>
        </row>
        <row r="10">
          <cell r="A10">
            <v>9</v>
          </cell>
          <cell r="B10">
            <v>6</v>
          </cell>
          <cell r="C10">
            <v>3</v>
          </cell>
          <cell r="D10" t="str">
            <v>増本　かほ</v>
          </cell>
          <cell r="E10" t="str">
            <v>東雲BSS</v>
          </cell>
          <cell r="G10">
            <v>9</v>
          </cell>
          <cell r="H10">
            <v>5</v>
          </cell>
          <cell r="I10">
            <v>1</v>
          </cell>
          <cell r="J10" t="str">
            <v>若松　　鮎</v>
          </cell>
          <cell r="K10" t="str">
            <v>宇和JBC</v>
          </cell>
        </row>
        <row r="11">
          <cell r="A11">
            <v>10</v>
          </cell>
          <cell r="B11">
            <v>6</v>
          </cell>
          <cell r="C11">
            <v>1</v>
          </cell>
          <cell r="D11" t="str">
            <v>高橋風花</v>
          </cell>
          <cell r="E11" t="str">
            <v>新小ＪＢＣ</v>
          </cell>
          <cell r="G11">
            <v>10</v>
          </cell>
          <cell r="H11">
            <v>5</v>
          </cell>
          <cell r="I11">
            <v>2</v>
          </cell>
          <cell r="J11" t="str">
            <v>渡邉　未夢</v>
          </cell>
          <cell r="K11" t="str">
            <v>宇和JBC</v>
          </cell>
        </row>
        <row r="12">
          <cell r="A12">
            <v>11</v>
          </cell>
          <cell r="B12">
            <v>6</v>
          </cell>
          <cell r="C12">
            <v>1</v>
          </cell>
          <cell r="D12" t="str">
            <v>藤田　萌霞</v>
          </cell>
          <cell r="E12" t="str">
            <v>角野ＪＢＣ</v>
          </cell>
          <cell r="G12">
            <v>11</v>
          </cell>
          <cell r="H12">
            <v>5</v>
          </cell>
          <cell r="I12">
            <v>1</v>
          </cell>
          <cell r="J12" t="str">
            <v>佐薙　美志</v>
          </cell>
          <cell r="K12" t="str">
            <v>新居浜ｼﾞｬｶﾞｰｽﾞ</v>
          </cell>
        </row>
        <row r="13">
          <cell r="A13">
            <v>12</v>
          </cell>
          <cell r="B13">
            <v>6</v>
          </cell>
          <cell r="C13">
            <v>1</v>
          </cell>
          <cell r="D13" t="str">
            <v>永易　未帆</v>
          </cell>
          <cell r="E13" t="str">
            <v>新居浜ｼﾞｬｶﾞｰｽﾞ</v>
          </cell>
        </row>
      </sheetData>
      <sheetData sheetId="2">
        <row r="2">
          <cell r="A2">
            <v>1</v>
          </cell>
          <cell r="B2">
            <v>6</v>
          </cell>
          <cell r="C2">
            <v>1</v>
          </cell>
          <cell r="D2" t="str">
            <v>松田　拓海</v>
          </cell>
          <cell r="E2" t="str">
            <v>TOBEｸﾚｯｼｴﾝﾄﾞ</v>
          </cell>
          <cell r="G2">
            <v>1</v>
          </cell>
          <cell r="H2">
            <v>5</v>
          </cell>
          <cell r="I2">
            <v>1</v>
          </cell>
          <cell r="J2" t="str">
            <v>藤原　知大</v>
          </cell>
          <cell r="K2" t="str">
            <v>東雲BSS</v>
          </cell>
          <cell r="M2">
            <v>1</v>
          </cell>
          <cell r="N2">
            <v>4</v>
          </cell>
          <cell r="O2">
            <v>1</v>
          </cell>
          <cell r="P2" t="str">
            <v>長野　　大</v>
          </cell>
          <cell r="Q2" t="str">
            <v>新小ＪＢＣ</v>
          </cell>
        </row>
        <row r="3">
          <cell r="A3">
            <v>2</v>
          </cell>
          <cell r="B3">
            <v>6</v>
          </cell>
          <cell r="C3">
            <v>1</v>
          </cell>
          <cell r="D3" t="str">
            <v>村上　知誠</v>
          </cell>
          <cell r="G3">
            <v>2</v>
          </cell>
          <cell r="H3">
            <v>4</v>
          </cell>
          <cell r="I3">
            <v>1</v>
          </cell>
          <cell r="J3" t="str">
            <v>西川　博貴</v>
          </cell>
          <cell r="M3">
            <v>2</v>
          </cell>
          <cell r="N3">
            <v>4</v>
          </cell>
          <cell r="O3">
            <v>1</v>
          </cell>
          <cell r="P3" t="str">
            <v>佐薙　　尚弥</v>
          </cell>
        </row>
        <row r="4">
          <cell r="A4">
            <v>3</v>
          </cell>
          <cell r="B4">
            <v>6</v>
          </cell>
          <cell r="C4">
            <v>1</v>
          </cell>
          <cell r="D4" t="str">
            <v>村上　諒</v>
          </cell>
          <cell r="E4" t="str">
            <v>神郷JBC</v>
          </cell>
          <cell r="G4">
            <v>3</v>
          </cell>
          <cell r="H4">
            <v>5</v>
          </cell>
          <cell r="I4">
            <v>1</v>
          </cell>
          <cell r="J4" t="str">
            <v>渡辺　太陽</v>
          </cell>
          <cell r="K4" t="str">
            <v>西条ｽﾎﾟｰﾂ少年団</v>
          </cell>
          <cell r="M4">
            <v>3</v>
          </cell>
          <cell r="N4">
            <v>4</v>
          </cell>
          <cell r="O4">
            <v>2</v>
          </cell>
          <cell r="P4" t="str">
            <v>稲田　　凌</v>
          </cell>
          <cell r="Q4" t="str">
            <v>新小ＪＢＣ</v>
          </cell>
        </row>
        <row r="5">
          <cell r="A5">
            <v>4</v>
          </cell>
          <cell r="B5">
            <v>6</v>
          </cell>
          <cell r="C5">
            <v>1</v>
          </cell>
          <cell r="D5" t="str">
            <v>園部　慎一郎</v>
          </cell>
          <cell r="G5">
            <v>4</v>
          </cell>
          <cell r="H5">
            <v>3</v>
          </cell>
          <cell r="I5">
            <v>1</v>
          </cell>
          <cell r="J5" t="str">
            <v>小池　巨起</v>
          </cell>
          <cell r="M5">
            <v>4</v>
          </cell>
          <cell r="N5">
            <v>4</v>
          </cell>
          <cell r="O5">
            <v>2</v>
          </cell>
          <cell r="P5" t="str">
            <v>片岡　　優仁</v>
          </cell>
        </row>
        <row r="6">
          <cell r="A6">
            <v>5</v>
          </cell>
          <cell r="B6">
            <v>6</v>
          </cell>
          <cell r="C6">
            <v>1</v>
          </cell>
          <cell r="D6" t="str">
            <v>近藤　優斗</v>
          </cell>
          <cell r="E6" t="str">
            <v>西条JBC</v>
          </cell>
          <cell r="M6">
            <v>5</v>
          </cell>
          <cell r="N6">
            <v>4</v>
          </cell>
          <cell r="O6">
            <v>1</v>
          </cell>
          <cell r="P6" t="str">
            <v>川上　颯汰</v>
          </cell>
          <cell r="Q6" t="str">
            <v>宇和JBC</v>
          </cell>
        </row>
        <row r="7">
          <cell r="A7">
            <v>6</v>
          </cell>
          <cell r="B7">
            <v>6</v>
          </cell>
          <cell r="C7">
            <v>1</v>
          </cell>
          <cell r="D7" t="str">
            <v>榎原　佑真</v>
          </cell>
          <cell r="M7">
            <v>6</v>
          </cell>
          <cell r="N7">
            <v>4</v>
          </cell>
          <cell r="O7">
            <v>1</v>
          </cell>
          <cell r="P7" t="str">
            <v>谷口　雄亮</v>
          </cell>
        </row>
        <row r="8">
          <cell r="A8">
            <v>7</v>
          </cell>
          <cell r="B8">
            <v>6</v>
          </cell>
          <cell r="C8">
            <v>1</v>
          </cell>
          <cell r="D8" t="str">
            <v>坂本　大地</v>
          </cell>
          <cell r="E8" t="str">
            <v>東雲BSS</v>
          </cell>
        </row>
        <row r="9">
          <cell r="A9">
            <v>8</v>
          </cell>
          <cell r="B9">
            <v>6</v>
          </cell>
          <cell r="C9">
            <v>1</v>
          </cell>
          <cell r="D9" t="str">
            <v>田中　優志</v>
          </cell>
        </row>
        <row r="10">
          <cell r="A10">
            <v>9</v>
          </cell>
          <cell r="B10">
            <v>6</v>
          </cell>
          <cell r="C10">
            <v>1</v>
          </cell>
          <cell r="D10" t="str">
            <v>徳永　龍海</v>
          </cell>
          <cell r="E10" t="str">
            <v>北条ジュニア</v>
          </cell>
        </row>
        <row r="11">
          <cell r="A11">
            <v>10</v>
          </cell>
          <cell r="B11">
            <v>6</v>
          </cell>
          <cell r="C11">
            <v>1</v>
          </cell>
          <cell r="D11" t="str">
            <v>佐古田　輝行</v>
          </cell>
        </row>
        <row r="12">
          <cell r="A12">
            <v>11</v>
          </cell>
          <cell r="B12">
            <v>6</v>
          </cell>
          <cell r="C12">
            <v>1</v>
          </cell>
          <cell r="D12" t="str">
            <v>木村　宙夢</v>
          </cell>
          <cell r="E12" t="str">
            <v>宇和JBC</v>
          </cell>
        </row>
        <row r="13">
          <cell r="A13">
            <v>12</v>
          </cell>
          <cell r="B13">
            <v>5</v>
          </cell>
          <cell r="C13">
            <v>1</v>
          </cell>
          <cell r="D13" t="str">
            <v>谷岡　　昌</v>
          </cell>
        </row>
      </sheetData>
      <sheetData sheetId="3">
        <row r="2">
          <cell r="A2">
            <v>1</v>
          </cell>
          <cell r="B2">
            <v>6</v>
          </cell>
          <cell r="C2">
            <v>1</v>
          </cell>
          <cell r="D2" t="str">
            <v>斉藤　さくら</v>
          </cell>
          <cell r="E2" t="str">
            <v>JBAC</v>
          </cell>
          <cell r="G2">
            <v>1</v>
          </cell>
          <cell r="H2">
            <v>5</v>
          </cell>
          <cell r="I2">
            <v>1</v>
          </cell>
          <cell r="J2" t="str">
            <v>松木　杏樺</v>
          </cell>
          <cell r="K2" t="str">
            <v>B&amp;Gﾊﾞﾄﾞﾐﾝﾄﾝｽｸｰﾙ</v>
          </cell>
          <cell r="M2">
            <v>1</v>
          </cell>
          <cell r="N2">
            <v>4</v>
          </cell>
          <cell r="O2">
            <v>1</v>
          </cell>
          <cell r="P2" t="str">
            <v>柿本　蒼依</v>
          </cell>
          <cell r="Q2" t="str">
            <v>JBAC</v>
          </cell>
        </row>
        <row r="3">
          <cell r="A3">
            <v>2</v>
          </cell>
          <cell r="B3">
            <v>6</v>
          </cell>
          <cell r="C3">
            <v>1</v>
          </cell>
          <cell r="D3" t="str">
            <v>永井　日南乃</v>
          </cell>
          <cell r="G3">
            <v>2</v>
          </cell>
          <cell r="H3">
            <v>5</v>
          </cell>
          <cell r="I3">
            <v>1</v>
          </cell>
          <cell r="J3" t="str">
            <v>野口　結衣</v>
          </cell>
          <cell r="M3">
            <v>2</v>
          </cell>
          <cell r="N3">
            <v>4</v>
          </cell>
          <cell r="O3">
            <v>1</v>
          </cell>
          <cell r="P3" t="str">
            <v>真木　ほのか</v>
          </cell>
        </row>
        <row r="4">
          <cell r="A4">
            <v>3</v>
          </cell>
          <cell r="B4">
            <v>6</v>
          </cell>
          <cell r="C4">
            <v>2</v>
          </cell>
          <cell r="D4" t="str">
            <v>友近　瑳花</v>
          </cell>
          <cell r="E4" t="str">
            <v>JBAC</v>
          </cell>
          <cell r="G4">
            <v>3</v>
          </cell>
          <cell r="H4">
            <v>5</v>
          </cell>
          <cell r="I4">
            <v>1</v>
          </cell>
          <cell r="J4" t="str">
            <v>岩間　有澄</v>
          </cell>
          <cell r="K4" t="str">
            <v>神郷JBC</v>
          </cell>
          <cell r="M4">
            <v>3</v>
          </cell>
          <cell r="N4">
            <v>3</v>
          </cell>
          <cell r="O4">
            <v>1</v>
          </cell>
          <cell r="P4" t="str">
            <v>木村　　寧々</v>
          </cell>
          <cell r="Q4" t="str">
            <v>ジｭﾆｱｽｸｰﾙ松山</v>
          </cell>
        </row>
        <row r="5">
          <cell r="A5">
            <v>4</v>
          </cell>
          <cell r="B5">
            <v>6</v>
          </cell>
          <cell r="C5">
            <v>2</v>
          </cell>
          <cell r="D5" t="str">
            <v>濱岡　雪乃</v>
          </cell>
          <cell r="G5">
            <v>4</v>
          </cell>
          <cell r="H5">
            <v>5</v>
          </cell>
          <cell r="I5">
            <v>1</v>
          </cell>
          <cell r="J5" t="str">
            <v>星加　実玖</v>
          </cell>
          <cell r="M5">
            <v>4</v>
          </cell>
          <cell r="N5">
            <v>3</v>
          </cell>
          <cell r="O5">
            <v>1</v>
          </cell>
          <cell r="P5" t="str">
            <v>山本　　奈波</v>
          </cell>
        </row>
        <row r="6">
          <cell r="A6">
            <v>5</v>
          </cell>
          <cell r="B6">
            <v>6</v>
          </cell>
          <cell r="C6">
            <v>1</v>
          </cell>
          <cell r="D6" t="str">
            <v>土居　麻祐子</v>
          </cell>
          <cell r="E6" t="str">
            <v>TOBEｸﾚｯｼｴﾝﾄﾞ</v>
          </cell>
          <cell r="G6">
            <v>5</v>
          </cell>
          <cell r="H6">
            <v>5</v>
          </cell>
          <cell r="I6">
            <v>1</v>
          </cell>
          <cell r="J6" t="str">
            <v>清家　萌々香</v>
          </cell>
          <cell r="K6" t="str">
            <v>西条JBC</v>
          </cell>
          <cell r="M6">
            <v>5</v>
          </cell>
          <cell r="N6">
            <v>4</v>
          </cell>
          <cell r="O6">
            <v>1</v>
          </cell>
          <cell r="P6" t="str">
            <v>大野　美海</v>
          </cell>
          <cell r="Q6" t="str">
            <v>坂本JBC</v>
          </cell>
        </row>
        <row r="7">
          <cell r="A7">
            <v>6</v>
          </cell>
          <cell r="B7">
            <v>6</v>
          </cell>
          <cell r="C7">
            <v>1</v>
          </cell>
          <cell r="D7" t="str">
            <v>原田　捺加</v>
          </cell>
          <cell r="G7">
            <v>6</v>
          </cell>
          <cell r="H7">
            <v>5</v>
          </cell>
          <cell r="I7">
            <v>1</v>
          </cell>
          <cell r="J7" t="str">
            <v>黒川　碧夕</v>
          </cell>
          <cell r="M7">
            <v>6</v>
          </cell>
          <cell r="N7">
            <v>3</v>
          </cell>
          <cell r="O7">
            <v>1</v>
          </cell>
          <cell r="P7" t="str">
            <v>山内　若菜</v>
          </cell>
        </row>
        <row r="8">
          <cell r="A8">
            <v>7</v>
          </cell>
          <cell r="B8">
            <v>6</v>
          </cell>
          <cell r="C8">
            <v>1</v>
          </cell>
          <cell r="D8" t="str">
            <v>上岡　千悠莉</v>
          </cell>
          <cell r="E8" t="str">
            <v>神郷JBC</v>
          </cell>
          <cell r="G8">
            <v>7</v>
          </cell>
          <cell r="H8">
            <v>5</v>
          </cell>
          <cell r="I8">
            <v>1</v>
          </cell>
          <cell r="J8" t="str">
            <v>渡部　美佳</v>
          </cell>
          <cell r="K8" t="str">
            <v>東雲BSS</v>
          </cell>
          <cell r="M8">
            <v>7</v>
          </cell>
          <cell r="N8">
            <v>4</v>
          </cell>
          <cell r="O8">
            <v>1</v>
          </cell>
          <cell r="P8" t="str">
            <v>藤原　和奏</v>
          </cell>
          <cell r="Q8" t="str">
            <v>西条JBC</v>
          </cell>
        </row>
        <row r="9">
          <cell r="A9">
            <v>8</v>
          </cell>
          <cell r="B9">
            <v>6</v>
          </cell>
          <cell r="C9">
            <v>1</v>
          </cell>
          <cell r="D9" t="str">
            <v>荒巻　侑夏</v>
          </cell>
          <cell r="G9">
            <v>8</v>
          </cell>
          <cell r="H9">
            <v>5</v>
          </cell>
          <cell r="I9">
            <v>1</v>
          </cell>
          <cell r="J9" t="str">
            <v>川本　真愛</v>
          </cell>
          <cell r="M9">
            <v>8</v>
          </cell>
          <cell r="N9">
            <v>4</v>
          </cell>
          <cell r="O9">
            <v>1</v>
          </cell>
          <cell r="P9" t="str">
            <v>伊藤　すず</v>
          </cell>
        </row>
        <row r="10">
          <cell r="A10">
            <v>9</v>
          </cell>
          <cell r="B10">
            <v>6</v>
          </cell>
          <cell r="C10">
            <v>1</v>
          </cell>
          <cell r="D10" t="str">
            <v>石川　桃香</v>
          </cell>
          <cell r="E10" t="str">
            <v>西条JBC</v>
          </cell>
          <cell r="G10">
            <v>9</v>
          </cell>
          <cell r="H10">
            <v>5</v>
          </cell>
          <cell r="I10">
            <v>1</v>
          </cell>
          <cell r="J10" t="str">
            <v>宇野恵</v>
          </cell>
          <cell r="K10" t="str">
            <v>新小ＪＢＣ</v>
          </cell>
          <cell r="M10">
            <v>9</v>
          </cell>
          <cell r="N10">
            <v>4</v>
          </cell>
          <cell r="O10">
            <v>2</v>
          </cell>
          <cell r="P10" t="str">
            <v>村上　愛羅</v>
          </cell>
          <cell r="Q10" t="str">
            <v>西条JBC</v>
          </cell>
        </row>
        <row r="11">
          <cell r="A11">
            <v>10</v>
          </cell>
          <cell r="B11">
            <v>5</v>
          </cell>
          <cell r="C11">
            <v>1</v>
          </cell>
          <cell r="D11" t="str">
            <v>篠原　早紀</v>
          </cell>
          <cell r="G11">
            <v>10</v>
          </cell>
          <cell r="H11">
            <v>5</v>
          </cell>
          <cell r="I11">
            <v>1</v>
          </cell>
          <cell r="J11" t="str">
            <v>増田鈴歩</v>
          </cell>
          <cell r="M11">
            <v>10</v>
          </cell>
          <cell r="N11">
            <v>3</v>
          </cell>
          <cell r="O11">
            <v>2</v>
          </cell>
          <cell r="P11" t="str">
            <v>大森　星空</v>
          </cell>
        </row>
        <row r="12">
          <cell r="A12">
            <v>11</v>
          </cell>
          <cell r="B12">
            <v>6</v>
          </cell>
          <cell r="C12">
            <v>1</v>
          </cell>
          <cell r="D12" t="str">
            <v>松木 亜湖</v>
          </cell>
          <cell r="E12" t="str">
            <v>JBF船木</v>
          </cell>
          <cell r="M12">
            <v>11</v>
          </cell>
          <cell r="N12">
            <v>4</v>
          </cell>
          <cell r="O12">
            <v>1</v>
          </cell>
          <cell r="P12" t="str">
            <v>石川真愛</v>
          </cell>
          <cell r="Q12" t="str">
            <v>大生院JBC</v>
          </cell>
        </row>
        <row r="13">
          <cell r="A13">
            <v>12</v>
          </cell>
          <cell r="B13">
            <v>6</v>
          </cell>
          <cell r="C13">
            <v>1</v>
          </cell>
          <cell r="D13" t="str">
            <v>真鍋　楓</v>
          </cell>
          <cell r="M13">
            <v>12</v>
          </cell>
          <cell r="N13">
            <v>4</v>
          </cell>
          <cell r="O13">
            <v>1</v>
          </cell>
          <cell r="P13" t="str">
            <v>大広美友</v>
          </cell>
        </row>
        <row r="14">
          <cell r="A14">
            <v>13</v>
          </cell>
          <cell r="B14">
            <v>6</v>
          </cell>
          <cell r="C14">
            <v>2</v>
          </cell>
          <cell r="D14" t="str">
            <v>藤田 真尋</v>
          </cell>
          <cell r="E14" t="str">
            <v>JBF船木</v>
          </cell>
          <cell r="M14">
            <v>13</v>
          </cell>
          <cell r="N14">
            <v>4</v>
          </cell>
          <cell r="O14">
            <v>2</v>
          </cell>
          <cell r="P14" t="str">
            <v>伊藤麻衣</v>
          </cell>
          <cell r="Q14" t="str">
            <v>大生院JBC</v>
          </cell>
        </row>
        <row r="15">
          <cell r="A15">
            <v>14</v>
          </cell>
          <cell r="B15">
            <v>6</v>
          </cell>
          <cell r="C15">
            <v>2</v>
          </cell>
          <cell r="D15" t="str">
            <v>村上　汀</v>
          </cell>
          <cell r="M15">
            <v>14</v>
          </cell>
          <cell r="N15">
            <v>4</v>
          </cell>
          <cell r="O15">
            <v>2</v>
          </cell>
          <cell r="P15" t="str">
            <v>伊藤彩季葉</v>
          </cell>
        </row>
        <row r="16">
          <cell r="A16">
            <v>15</v>
          </cell>
          <cell r="B16">
            <v>6</v>
          </cell>
          <cell r="C16">
            <v>1</v>
          </cell>
          <cell r="D16" t="str">
            <v>長壁　杏実</v>
          </cell>
          <cell r="E16" t="str">
            <v>宇和JBC</v>
          </cell>
          <cell r="M16">
            <v>15</v>
          </cell>
          <cell r="N16">
            <v>4</v>
          </cell>
          <cell r="O16">
            <v>1</v>
          </cell>
          <cell r="P16" t="str">
            <v>桜田　さくら</v>
          </cell>
          <cell r="Q16" t="str">
            <v>東雲BSS</v>
          </cell>
        </row>
        <row r="17">
          <cell r="A17">
            <v>16</v>
          </cell>
          <cell r="B17">
            <v>5</v>
          </cell>
          <cell r="C17">
            <v>1</v>
          </cell>
          <cell r="D17" t="str">
            <v>二宮　南菜花</v>
          </cell>
          <cell r="M17">
            <v>16</v>
          </cell>
          <cell r="N17">
            <v>4</v>
          </cell>
          <cell r="O17">
            <v>1</v>
          </cell>
          <cell r="P17" t="str">
            <v>岡田　愛未</v>
          </cell>
        </row>
        <row r="18">
          <cell r="A18">
            <v>17</v>
          </cell>
          <cell r="B18">
            <v>6</v>
          </cell>
          <cell r="C18">
            <v>1</v>
          </cell>
          <cell r="D18" t="str">
            <v>菅　優月</v>
          </cell>
          <cell r="E18" t="str">
            <v>西条ｽﾎﾟｰﾂ少年団</v>
          </cell>
          <cell r="M18">
            <v>17</v>
          </cell>
          <cell r="N18">
            <v>4</v>
          </cell>
          <cell r="O18">
            <v>1</v>
          </cell>
          <cell r="P18" t="str">
            <v>今西和か</v>
          </cell>
          <cell r="Q18" t="str">
            <v>新小ＪＢＣ</v>
          </cell>
        </row>
        <row r="19">
          <cell r="A19">
            <v>18</v>
          </cell>
          <cell r="B19">
            <v>6</v>
          </cell>
          <cell r="C19">
            <v>1</v>
          </cell>
          <cell r="D19" t="str">
            <v>青野　真夕</v>
          </cell>
          <cell r="M19">
            <v>18</v>
          </cell>
          <cell r="N19">
            <v>4</v>
          </cell>
          <cell r="O19">
            <v>1</v>
          </cell>
          <cell r="P19" t="str">
            <v>谷野宮里菜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0"/>
  <sheetViews>
    <sheetView zoomScale="85" zoomScaleNormal="85" zoomScalePageLayoutView="0" workbookViewId="0" topLeftCell="A1">
      <selection activeCell="K39" sqref="K39"/>
    </sheetView>
  </sheetViews>
  <sheetFormatPr defaultColWidth="9.00390625" defaultRowHeight="13.5"/>
  <cols>
    <col min="1" max="1" width="7.875" style="8" customWidth="1"/>
    <col min="2" max="2" width="6.50390625" style="8" customWidth="1"/>
    <col min="3" max="3" width="2.875" style="8" customWidth="1"/>
    <col min="4" max="8" width="9.00390625" style="8" customWidth="1"/>
    <col min="9" max="9" width="26.125" style="8" customWidth="1"/>
    <col min="10" max="16384" width="9.00390625" style="8" customWidth="1"/>
  </cols>
  <sheetData>
    <row r="2" spans="1:9" ht="36" customHeight="1">
      <c r="A2" s="403" t="s">
        <v>118</v>
      </c>
      <c r="B2" s="403"/>
      <c r="C2" s="403"/>
      <c r="D2" s="403"/>
      <c r="E2" s="403"/>
      <c r="F2" s="403"/>
      <c r="G2" s="403"/>
      <c r="H2" s="403"/>
      <c r="I2" s="403"/>
    </row>
    <row r="3" spans="1:9" ht="13.5">
      <c r="A3" s="9"/>
      <c r="B3" s="9"/>
      <c r="C3" s="9"/>
      <c r="D3" s="9"/>
      <c r="E3" s="9"/>
      <c r="F3" s="9"/>
      <c r="G3" s="9"/>
      <c r="H3" s="9"/>
      <c r="I3" s="9"/>
    </row>
    <row r="4" spans="1:9" ht="13.5">
      <c r="A4" s="9"/>
      <c r="B4" s="9"/>
      <c r="C4" s="9"/>
      <c r="D4" s="9"/>
      <c r="E4" s="9"/>
      <c r="F4" s="9"/>
      <c r="G4" s="9"/>
      <c r="H4" s="9"/>
      <c r="I4" s="9"/>
    </row>
    <row r="5" spans="1:9" ht="57.75" customHeight="1">
      <c r="A5" s="404" t="s">
        <v>119</v>
      </c>
      <c r="B5" s="404"/>
      <c r="C5" s="404"/>
      <c r="D5" s="404"/>
      <c r="E5" s="404"/>
      <c r="F5" s="404"/>
      <c r="G5" s="404"/>
      <c r="H5" s="404"/>
      <c r="I5" s="404"/>
    </row>
    <row r="6" spans="1:9" ht="13.5">
      <c r="A6" s="405" t="s">
        <v>120</v>
      </c>
      <c r="B6" s="405"/>
      <c r="C6" s="405"/>
      <c r="D6" s="405"/>
      <c r="E6" s="405"/>
      <c r="F6" s="405"/>
      <c r="G6" s="405"/>
      <c r="H6" s="405"/>
      <c r="I6" s="405"/>
    </row>
    <row r="7" spans="1:9" ht="13.5">
      <c r="A7" s="405"/>
      <c r="B7" s="405"/>
      <c r="C7" s="405"/>
      <c r="D7" s="405"/>
      <c r="E7" s="405"/>
      <c r="F7" s="405"/>
      <c r="G7" s="405"/>
      <c r="H7" s="405"/>
      <c r="I7" s="405"/>
    </row>
    <row r="8" spans="1:9" ht="13.5">
      <c r="A8" s="405"/>
      <c r="B8" s="405"/>
      <c r="C8" s="405"/>
      <c r="D8" s="405"/>
      <c r="E8" s="405"/>
      <c r="F8" s="405"/>
      <c r="G8" s="405"/>
      <c r="H8" s="405"/>
      <c r="I8" s="405"/>
    </row>
    <row r="9" spans="1:9" ht="13.5">
      <c r="A9" s="405"/>
      <c r="B9" s="405"/>
      <c r="C9" s="405"/>
      <c r="D9" s="405"/>
      <c r="E9" s="405"/>
      <c r="F9" s="405"/>
      <c r="G9" s="405"/>
      <c r="H9" s="405"/>
      <c r="I9" s="405"/>
    </row>
    <row r="10" spans="1:9" ht="13.5">
      <c r="A10" s="9"/>
      <c r="B10" s="9"/>
      <c r="C10" s="9"/>
      <c r="D10" s="9"/>
      <c r="E10" s="406"/>
      <c r="F10" s="406"/>
      <c r="G10" s="406"/>
      <c r="H10" s="9"/>
      <c r="I10" s="9"/>
    </row>
    <row r="11" spans="1:9" ht="13.5">
      <c r="A11" s="9"/>
      <c r="B11" s="9"/>
      <c r="C11" s="9"/>
      <c r="D11" s="9"/>
      <c r="E11" s="406"/>
      <c r="F11" s="406"/>
      <c r="G11" s="406"/>
      <c r="H11" s="9"/>
      <c r="I11" s="9"/>
    </row>
    <row r="12" spans="1:9" ht="13.5">
      <c r="A12" s="9"/>
      <c r="B12" s="9"/>
      <c r="C12" s="9"/>
      <c r="D12" s="9"/>
      <c r="E12" s="406"/>
      <c r="F12" s="406"/>
      <c r="G12" s="406"/>
      <c r="H12" s="9"/>
      <c r="I12" s="9"/>
    </row>
    <row r="13" spans="1:9" ht="13.5">
      <c r="A13" s="9"/>
      <c r="B13" s="9"/>
      <c r="C13" s="9"/>
      <c r="D13" s="9"/>
      <c r="E13" s="406"/>
      <c r="F13" s="406"/>
      <c r="G13" s="406"/>
      <c r="H13" s="9"/>
      <c r="I13" s="9"/>
    </row>
    <row r="14" spans="1:9" ht="14.25">
      <c r="A14" s="9"/>
      <c r="B14" s="9"/>
      <c r="C14" s="9"/>
      <c r="D14" s="9"/>
      <c r="E14" s="9"/>
      <c r="F14" s="9"/>
      <c r="G14" s="9"/>
      <c r="H14" s="9"/>
      <c r="I14" s="9"/>
    </row>
    <row r="15" spans="1:9" ht="14.25">
      <c r="A15" s="9"/>
      <c r="B15" s="9"/>
      <c r="C15" s="9"/>
      <c r="D15" s="9"/>
      <c r="E15" s="9"/>
      <c r="F15" s="9"/>
      <c r="G15" s="9"/>
      <c r="H15" s="9"/>
      <c r="I15" s="9"/>
    </row>
    <row r="16" spans="1:9" ht="14.25">
      <c r="A16" s="9"/>
      <c r="B16" s="9"/>
      <c r="C16" s="9"/>
      <c r="D16" s="9"/>
      <c r="E16" s="9"/>
      <c r="F16" s="9"/>
      <c r="G16" s="9"/>
      <c r="H16" s="9"/>
      <c r="I16" s="9"/>
    </row>
    <row r="17" spans="1:9" ht="14.25">
      <c r="A17" s="9"/>
      <c r="B17" s="9"/>
      <c r="C17" s="9"/>
      <c r="D17" s="9"/>
      <c r="E17" s="9"/>
      <c r="F17" s="9"/>
      <c r="G17" s="9"/>
      <c r="H17" s="9"/>
      <c r="I17" s="9"/>
    </row>
    <row r="18" spans="1:9" ht="14.25">
      <c r="A18" s="9"/>
      <c r="B18" s="9"/>
      <c r="C18" s="9"/>
      <c r="D18" s="9"/>
      <c r="E18" s="9"/>
      <c r="F18" s="9"/>
      <c r="G18" s="9"/>
      <c r="H18" s="9"/>
      <c r="I18" s="9"/>
    </row>
    <row r="19" spans="1:9" ht="14.25">
      <c r="A19" s="9"/>
      <c r="B19" s="9"/>
      <c r="C19" s="9"/>
      <c r="D19" s="9"/>
      <c r="E19" s="9"/>
      <c r="F19" s="9"/>
      <c r="G19" s="9"/>
      <c r="H19" s="9"/>
      <c r="I19" s="9"/>
    </row>
    <row r="20" spans="1:9" ht="14.25">
      <c r="A20" s="9"/>
      <c r="B20" s="9"/>
      <c r="C20" s="9"/>
      <c r="D20" s="9"/>
      <c r="E20" s="9"/>
      <c r="F20" s="9"/>
      <c r="G20" s="9"/>
      <c r="H20" s="9"/>
      <c r="I20" s="9"/>
    </row>
    <row r="21" spans="1:9" ht="14.25">
      <c r="A21" s="9"/>
      <c r="B21" s="9"/>
      <c r="C21" s="9"/>
      <c r="D21" s="9"/>
      <c r="E21" s="9"/>
      <c r="F21" s="9"/>
      <c r="G21" s="9"/>
      <c r="H21" s="9"/>
      <c r="I21" s="9"/>
    </row>
    <row r="22" spans="1:9" ht="14.25">
      <c r="A22" s="9"/>
      <c r="B22" s="9"/>
      <c r="C22" s="9"/>
      <c r="D22" s="9"/>
      <c r="E22" s="9"/>
      <c r="F22" s="9"/>
      <c r="G22" s="9"/>
      <c r="H22" s="9"/>
      <c r="I22" s="9"/>
    </row>
    <row r="23" spans="1:9" ht="14.25">
      <c r="A23" s="9"/>
      <c r="B23" s="9"/>
      <c r="C23" s="9"/>
      <c r="D23" s="9"/>
      <c r="E23" s="9"/>
      <c r="F23" s="9"/>
      <c r="G23" s="9"/>
      <c r="H23" s="9"/>
      <c r="I23" s="9"/>
    </row>
    <row r="24" spans="1:9" ht="14.25">
      <c r="A24" s="9"/>
      <c r="B24" s="9"/>
      <c r="C24" s="9"/>
      <c r="D24" s="9"/>
      <c r="E24" s="9"/>
      <c r="F24" s="9"/>
      <c r="G24" s="9"/>
      <c r="H24" s="9"/>
      <c r="I24" s="9"/>
    </row>
    <row r="25" spans="1:9" ht="14.25">
      <c r="A25" s="9"/>
      <c r="B25" s="9"/>
      <c r="C25" s="9"/>
      <c r="D25" s="9"/>
      <c r="E25" s="9"/>
      <c r="F25" s="9"/>
      <c r="G25" s="9"/>
      <c r="H25" s="9"/>
      <c r="I25" s="9"/>
    </row>
    <row r="26" spans="1:9" ht="14.25">
      <c r="A26" s="9"/>
      <c r="B26" s="9"/>
      <c r="C26" s="9"/>
      <c r="D26" s="9"/>
      <c r="E26" s="9"/>
      <c r="F26" s="9"/>
      <c r="G26" s="9"/>
      <c r="H26" s="9"/>
      <c r="I26" s="9"/>
    </row>
    <row r="27" spans="1:9" ht="14.25">
      <c r="A27" s="9"/>
      <c r="B27" s="9"/>
      <c r="C27" s="9"/>
      <c r="D27" s="9"/>
      <c r="E27" s="9"/>
      <c r="F27" s="9"/>
      <c r="G27" s="9"/>
      <c r="H27" s="9"/>
      <c r="I27" s="9"/>
    </row>
    <row r="28" spans="1:9" ht="14.25">
      <c r="A28" s="9"/>
      <c r="B28" s="9"/>
      <c r="C28" s="9"/>
      <c r="D28" s="9"/>
      <c r="E28" s="9"/>
      <c r="F28" s="9"/>
      <c r="G28" s="9"/>
      <c r="H28" s="9"/>
      <c r="I28" s="9"/>
    </row>
    <row r="29" spans="1:9" ht="14.25">
      <c r="A29" s="9"/>
      <c r="B29" s="9"/>
      <c r="C29" s="9"/>
      <c r="D29" s="9"/>
      <c r="E29" s="9"/>
      <c r="F29" s="9"/>
      <c r="G29" s="9"/>
      <c r="H29" s="9"/>
      <c r="I29" s="9"/>
    </row>
    <row r="30" spans="1:9" ht="14.25">
      <c r="A30" s="9"/>
      <c r="B30" s="9"/>
      <c r="C30" s="9"/>
      <c r="D30" s="9"/>
      <c r="E30" s="9"/>
      <c r="F30" s="9"/>
      <c r="G30" s="9"/>
      <c r="H30" s="9"/>
      <c r="I30" s="9"/>
    </row>
    <row r="31" spans="1:9" ht="14.25">
      <c r="A31" s="9"/>
      <c r="B31" s="9"/>
      <c r="C31" s="9"/>
      <c r="D31" s="9"/>
      <c r="E31" s="9"/>
      <c r="F31" s="9"/>
      <c r="G31" s="9"/>
      <c r="H31" s="9"/>
      <c r="I31" s="9"/>
    </row>
    <row r="32" spans="1:9" ht="14.25">
      <c r="A32" s="9"/>
      <c r="B32" s="9"/>
      <c r="C32" s="9"/>
      <c r="D32" s="9"/>
      <c r="E32" s="9"/>
      <c r="F32" s="9"/>
      <c r="G32" s="9"/>
      <c r="H32" s="9"/>
      <c r="I32" s="9"/>
    </row>
    <row r="33" spans="1:9" ht="21.75" customHeight="1">
      <c r="A33" s="9"/>
      <c r="B33" s="9"/>
      <c r="C33" s="9"/>
      <c r="D33" s="9"/>
      <c r="E33" s="9"/>
      <c r="F33" s="9"/>
      <c r="G33" s="9"/>
      <c r="H33" s="9"/>
      <c r="I33" s="9"/>
    </row>
    <row r="34" spans="1:9" ht="28.5" customHeight="1" hidden="1">
      <c r="A34" s="9"/>
      <c r="B34" s="9"/>
      <c r="C34" s="9"/>
      <c r="D34" s="9"/>
      <c r="E34" s="9"/>
      <c r="F34" s="9"/>
      <c r="G34" s="9"/>
      <c r="H34" s="9"/>
      <c r="I34" s="9"/>
    </row>
    <row r="35" spans="1:9" ht="25.5" customHeight="1">
      <c r="A35" s="9"/>
      <c r="B35" s="9"/>
      <c r="C35" s="9"/>
      <c r="D35" s="9"/>
      <c r="E35" s="9"/>
      <c r="F35" s="9"/>
      <c r="G35" s="9"/>
      <c r="H35" s="9"/>
      <c r="I35" s="9"/>
    </row>
    <row r="36" spans="1:9" ht="30" customHeight="1">
      <c r="A36" s="401" t="s">
        <v>1</v>
      </c>
      <c r="B36" s="401"/>
      <c r="C36" s="401"/>
      <c r="D36" s="402" t="s">
        <v>175</v>
      </c>
      <c r="E36" s="402"/>
      <c r="F36" s="402"/>
      <c r="G36" s="402"/>
      <c r="H36" s="402"/>
      <c r="I36" s="402"/>
    </row>
    <row r="37" spans="1:9" ht="12" customHeight="1">
      <c r="A37" s="9"/>
      <c r="B37" s="9"/>
      <c r="C37" s="9"/>
      <c r="D37" s="402"/>
      <c r="E37" s="402"/>
      <c r="F37" s="402"/>
      <c r="G37" s="402"/>
      <c r="H37" s="402"/>
      <c r="I37" s="402"/>
    </row>
    <row r="38" spans="1:9" ht="7.5" customHeight="1">
      <c r="A38" s="9"/>
      <c r="B38" s="9"/>
      <c r="C38" s="9"/>
      <c r="D38" s="9"/>
      <c r="E38" s="9"/>
      <c r="F38" s="9"/>
      <c r="G38" s="9"/>
      <c r="H38" s="9"/>
      <c r="I38" s="9"/>
    </row>
    <row r="39" spans="1:9" ht="30" customHeight="1">
      <c r="A39" s="401" t="s">
        <v>2</v>
      </c>
      <c r="B39" s="401"/>
      <c r="C39" s="401"/>
      <c r="D39" s="402" t="s">
        <v>121</v>
      </c>
      <c r="E39" s="402"/>
      <c r="F39" s="402"/>
      <c r="G39" s="402"/>
      <c r="H39" s="402"/>
      <c r="I39" s="402"/>
    </row>
    <row r="40" spans="1:9" ht="7.5" customHeight="1">
      <c r="A40" s="9"/>
      <c r="B40" s="9"/>
      <c r="C40" s="9"/>
      <c r="D40" s="9"/>
      <c r="E40" s="9"/>
      <c r="F40" s="9"/>
      <c r="G40" s="9"/>
      <c r="H40" s="9"/>
      <c r="I40" s="9"/>
    </row>
    <row r="41" spans="1:9" ht="7.5" customHeight="1">
      <c r="A41" s="9"/>
      <c r="B41" s="9"/>
      <c r="C41" s="9"/>
      <c r="D41" s="9"/>
      <c r="E41" s="9"/>
      <c r="F41" s="9"/>
      <c r="G41" s="9"/>
      <c r="H41" s="9"/>
      <c r="I41" s="9"/>
    </row>
    <row r="42" spans="1:9" ht="30" customHeight="1">
      <c r="A42" s="401" t="s">
        <v>3</v>
      </c>
      <c r="B42" s="401"/>
      <c r="C42" s="401"/>
      <c r="D42" s="402" t="s">
        <v>4</v>
      </c>
      <c r="E42" s="402"/>
      <c r="F42" s="402"/>
      <c r="G42" s="402"/>
      <c r="H42" s="402"/>
      <c r="I42" s="402"/>
    </row>
    <row r="43" spans="1:9" ht="7.5" customHeight="1">
      <c r="A43" s="9"/>
      <c r="B43" s="9"/>
      <c r="C43" s="9"/>
      <c r="D43" s="9"/>
      <c r="E43" s="9"/>
      <c r="F43" s="9"/>
      <c r="G43" s="9"/>
      <c r="H43" s="9"/>
      <c r="I43" s="9"/>
    </row>
    <row r="44" spans="1:9" ht="7.5" customHeight="1">
      <c r="A44" s="9"/>
      <c r="B44" s="9"/>
      <c r="C44" s="9"/>
      <c r="D44" s="9"/>
      <c r="E44" s="9"/>
      <c r="F44" s="9"/>
      <c r="G44" s="9"/>
      <c r="H44" s="9"/>
      <c r="I44" s="9"/>
    </row>
    <row r="45" spans="1:9" ht="30" customHeight="1">
      <c r="A45" s="401" t="s">
        <v>5</v>
      </c>
      <c r="B45" s="401"/>
      <c r="C45" s="401"/>
      <c r="D45" s="402" t="s">
        <v>6</v>
      </c>
      <c r="E45" s="402"/>
      <c r="F45" s="402"/>
      <c r="G45" s="402"/>
      <c r="H45" s="402"/>
      <c r="I45" s="402"/>
    </row>
    <row r="46" spans="1:9" ht="13.5">
      <c r="A46" s="9"/>
      <c r="B46" s="9"/>
      <c r="C46" s="9"/>
      <c r="D46" s="9"/>
      <c r="E46" s="9"/>
      <c r="F46" s="9"/>
      <c r="G46" s="9"/>
      <c r="H46" s="9"/>
      <c r="I46" s="9"/>
    </row>
    <row r="47" spans="1:9" ht="13.5">
      <c r="A47" s="9"/>
      <c r="B47" s="9"/>
      <c r="C47" s="9"/>
      <c r="D47" s="9"/>
      <c r="E47" s="9"/>
      <c r="F47" s="9"/>
      <c r="G47" s="9"/>
      <c r="H47" s="9"/>
      <c r="I47" s="9"/>
    </row>
    <row r="48" spans="1:9" ht="13.5">
      <c r="A48" s="9"/>
      <c r="B48" s="9"/>
      <c r="C48" s="9"/>
      <c r="D48" s="9"/>
      <c r="E48" s="9"/>
      <c r="F48" s="9"/>
      <c r="G48" s="9"/>
      <c r="H48" s="9"/>
      <c r="I48" s="9"/>
    </row>
    <row r="49" spans="1:9" ht="13.5">
      <c r="A49" s="9"/>
      <c r="B49" s="9"/>
      <c r="C49" s="9"/>
      <c r="D49" s="9"/>
      <c r="E49" s="9"/>
      <c r="F49" s="9"/>
      <c r="G49" s="9"/>
      <c r="H49" s="9"/>
      <c r="I49" s="9"/>
    </row>
    <row r="50" spans="1:9" ht="13.5">
      <c r="A50" s="9"/>
      <c r="B50" s="9"/>
      <c r="C50" s="9"/>
      <c r="D50" s="9"/>
      <c r="E50" s="9"/>
      <c r="F50" s="9"/>
      <c r="G50" s="9"/>
      <c r="H50" s="9"/>
      <c r="I50" s="9"/>
    </row>
    <row r="51" spans="1:9" ht="13.5">
      <c r="A51" s="9"/>
      <c r="B51" s="9"/>
      <c r="C51" s="9"/>
      <c r="D51" s="9"/>
      <c r="E51" s="9"/>
      <c r="F51" s="9"/>
      <c r="G51" s="9"/>
      <c r="H51" s="9"/>
      <c r="I51" s="9"/>
    </row>
    <row r="52" spans="1:9" ht="13.5">
      <c r="A52" s="9"/>
      <c r="B52" s="9"/>
      <c r="C52" s="9"/>
      <c r="D52" s="9"/>
      <c r="E52" s="9"/>
      <c r="F52" s="9"/>
      <c r="G52" s="9"/>
      <c r="H52" s="9"/>
      <c r="I52" s="9"/>
    </row>
    <row r="53" spans="1:9" ht="13.5">
      <c r="A53" s="9"/>
      <c r="B53" s="9"/>
      <c r="C53" s="9"/>
      <c r="D53" s="9"/>
      <c r="E53" s="9"/>
      <c r="F53" s="9"/>
      <c r="G53" s="9"/>
      <c r="H53" s="9"/>
      <c r="I53" s="9"/>
    </row>
    <row r="54" spans="1:9" ht="13.5">
      <c r="A54" s="9"/>
      <c r="B54" s="9"/>
      <c r="C54" s="9"/>
      <c r="D54" s="9"/>
      <c r="E54" s="9"/>
      <c r="F54" s="9"/>
      <c r="G54" s="9"/>
      <c r="H54" s="9"/>
      <c r="I54" s="9"/>
    </row>
    <row r="55" spans="1:9" ht="13.5">
      <c r="A55" s="9"/>
      <c r="B55" s="9"/>
      <c r="C55" s="9"/>
      <c r="D55" s="9"/>
      <c r="E55" s="9"/>
      <c r="F55" s="9"/>
      <c r="G55" s="9"/>
      <c r="H55" s="9"/>
      <c r="I55" s="9"/>
    </row>
    <row r="56" spans="1:9" ht="13.5">
      <c r="A56" s="9"/>
      <c r="B56" s="9"/>
      <c r="C56" s="9"/>
      <c r="D56" s="9"/>
      <c r="E56" s="9"/>
      <c r="F56" s="9"/>
      <c r="G56" s="9"/>
      <c r="H56" s="9"/>
      <c r="I56" s="9"/>
    </row>
    <row r="57" spans="1:9" ht="13.5">
      <c r="A57" s="9"/>
      <c r="B57" s="9"/>
      <c r="C57" s="9"/>
      <c r="D57" s="9"/>
      <c r="E57" s="9"/>
      <c r="F57" s="9"/>
      <c r="G57" s="9"/>
      <c r="H57" s="9"/>
      <c r="I57" s="9"/>
    </row>
    <row r="58" spans="1:9" ht="13.5">
      <c r="A58" s="9"/>
      <c r="B58" s="9"/>
      <c r="C58" s="9"/>
      <c r="D58" s="9"/>
      <c r="E58" s="9"/>
      <c r="F58" s="9"/>
      <c r="G58" s="9"/>
      <c r="H58" s="9"/>
      <c r="I58" s="9"/>
    </row>
    <row r="59" spans="1:9" ht="13.5">
      <c r="A59" s="9"/>
      <c r="B59" s="9"/>
      <c r="C59" s="9"/>
      <c r="D59" s="9"/>
      <c r="E59" s="9"/>
      <c r="F59" s="9"/>
      <c r="G59" s="9"/>
      <c r="H59" s="9"/>
      <c r="I59" s="9"/>
    </row>
    <row r="60" spans="1:9" ht="13.5">
      <c r="A60" s="9"/>
      <c r="B60" s="9"/>
      <c r="C60" s="9"/>
      <c r="D60" s="9"/>
      <c r="E60" s="9"/>
      <c r="F60" s="9"/>
      <c r="G60" s="9"/>
      <c r="H60" s="9"/>
      <c r="I60" s="9"/>
    </row>
    <row r="61" spans="1:9" ht="13.5">
      <c r="A61" s="9"/>
      <c r="B61" s="9"/>
      <c r="C61" s="9"/>
      <c r="D61" s="9"/>
      <c r="E61" s="9"/>
      <c r="F61" s="9"/>
      <c r="G61" s="9"/>
      <c r="H61" s="9"/>
      <c r="I61" s="9"/>
    </row>
    <row r="62" spans="1:9" ht="13.5">
      <c r="A62" s="9"/>
      <c r="B62" s="9"/>
      <c r="C62" s="9"/>
      <c r="D62" s="9"/>
      <c r="E62" s="9"/>
      <c r="F62" s="9"/>
      <c r="G62" s="9"/>
      <c r="H62" s="9"/>
      <c r="I62" s="9"/>
    </row>
    <row r="63" spans="1:9" ht="13.5">
      <c r="A63" s="9"/>
      <c r="B63" s="9"/>
      <c r="C63" s="9"/>
      <c r="D63" s="9"/>
      <c r="E63" s="9"/>
      <c r="F63" s="9"/>
      <c r="G63" s="9"/>
      <c r="H63" s="9"/>
      <c r="I63" s="9"/>
    </row>
    <row r="64" spans="1:9" ht="13.5">
      <c r="A64" s="9"/>
      <c r="B64" s="9"/>
      <c r="C64" s="9"/>
      <c r="D64" s="9"/>
      <c r="E64" s="9"/>
      <c r="F64" s="9"/>
      <c r="G64" s="9"/>
      <c r="H64" s="9"/>
      <c r="I64" s="9"/>
    </row>
    <row r="65" spans="1:9" ht="13.5">
      <c r="A65" s="9"/>
      <c r="B65" s="9"/>
      <c r="C65" s="9"/>
      <c r="D65" s="9"/>
      <c r="E65" s="9"/>
      <c r="F65" s="9"/>
      <c r="G65" s="9"/>
      <c r="H65" s="9"/>
      <c r="I65" s="9"/>
    </row>
    <row r="66" spans="1:9" ht="13.5">
      <c r="A66" s="9"/>
      <c r="B66" s="9"/>
      <c r="C66" s="9"/>
      <c r="D66" s="9"/>
      <c r="E66" s="9"/>
      <c r="F66" s="9"/>
      <c r="G66" s="9"/>
      <c r="H66" s="9"/>
      <c r="I66" s="9"/>
    </row>
    <row r="67" spans="1:9" ht="13.5">
      <c r="A67" s="9"/>
      <c r="B67" s="9"/>
      <c r="C67" s="9"/>
      <c r="D67" s="9"/>
      <c r="E67" s="9"/>
      <c r="F67" s="9"/>
      <c r="G67" s="9"/>
      <c r="H67" s="9"/>
      <c r="I67" s="9"/>
    </row>
    <row r="68" spans="1:9" ht="13.5">
      <c r="A68" s="9"/>
      <c r="B68" s="9"/>
      <c r="C68" s="9"/>
      <c r="D68" s="9"/>
      <c r="E68" s="9"/>
      <c r="F68" s="9"/>
      <c r="G68" s="9"/>
      <c r="H68" s="9"/>
      <c r="I68" s="9"/>
    </row>
    <row r="69" spans="1:9" ht="13.5">
      <c r="A69" s="9"/>
      <c r="B69" s="9"/>
      <c r="C69" s="9"/>
      <c r="D69" s="9"/>
      <c r="E69" s="9"/>
      <c r="F69" s="9"/>
      <c r="G69" s="9"/>
      <c r="H69" s="9"/>
      <c r="I69" s="9"/>
    </row>
    <row r="70" spans="1:9" ht="13.5">
      <c r="A70" s="9"/>
      <c r="B70" s="9"/>
      <c r="C70" s="9"/>
      <c r="D70" s="9"/>
      <c r="E70" s="9"/>
      <c r="F70" s="9"/>
      <c r="G70" s="9"/>
      <c r="H70" s="9"/>
      <c r="I70" s="9"/>
    </row>
    <row r="71" spans="1:9" ht="13.5">
      <c r="A71" s="9"/>
      <c r="B71" s="9"/>
      <c r="C71" s="9"/>
      <c r="D71" s="9"/>
      <c r="E71" s="9"/>
      <c r="F71" s="9"/>
      <c r="G71" s="9"/>
      <c r="H71" s="9"/>
      <c r="I71" s="9"/>
    </row>
    <row r="72" spans="1:9" ht="13.5">
      <c r="A72" s="9"/>
      <c r="B72" s="9"/>
      <c r="C72" s="9"/>
      <c r="D72" s="9"/>
      <c r="E72" s="9"/>
      <c r="F72" s="9"/>
      <c r="G72" s="9"/>
      <c r="H72" s="9"/>
      <c r="I72" s="9"/>
    </row>
    <row r="73" spans="1:9" ht="13.5">
      <c r="A73" s="9"/>
      <c r="B73" s="9"/>
      <c r="C73" s="9"/>
      <c r="D73" s="9"/>
      <c r="E73" s="9"/>
      <c r="F73" s="9"/>
      <c r="G73" s="9"/>
      <c r="H73" s="9"/>
      <c r="I73" s="9"/>
    </row>
    <row r="74" spans="1:9" ht="13.5">
      <c r="A74" s="9"/>
      <c r="B74" s="9"/>
      <c r="C74" s="9"/>
      <c r="D74" s="9"/>
      <c r="E74" s="9"/>
      <c r="F74" s="9"/>
      <c r="G74" s="9"/>
      <c r="H74" s="9"/>
      <c r="I74" s="9"/>
    </row>
    <row r="75" spans="1:9" ht="13.5">
      <c r="A75" s="9"/>
      <c r="B75" s="9"/>
      <c r="C75" s="9"/>
      <c r="D75" s="9"/>
      <c r="E75" s="9"/>
      <c r="F75" s="9"/>
      <c r="G75" s="9"/>
      <c r="H75" s="9"/>
      <c r="I75" s="9"/>
    </row>
    <row r="76" spans="1:9" ht="13.5">
      <c r="A76" s="9"/>
      <c r="B76" s="9"/>
      <c r="C76" s="9"/>
      <c r="D76" s="9"/>
      <c r="E76" s="9"/>
      <c r="F76" s="9"/>
      <c r="G76" s="9"/>
      <c r="H76" s="9"/>
      <c r="I76" s="9"/>
    </row>
    <row r="77" spans="1:9" ht="13.5">
      <c r="A77" s="9"/>
      <c r="B77" s="9"/>
      <c r="C77" s="9"/>
      <c r="D77" s="9"/>
      <c r="E77" s="9"/>
      <c r="F77" s="9"/>
      <c r="G77" s="9"/>
      <c r="H77" s="9"/>
      <c r="I77" s="9"/>
    </row>
    <row r="78" spans="1:9" ht="13.5">
      <c r="A78" s="9"/>
      <c r="B78" s="9"/>
      <c r="C78" s="9"/>
      <c r="D78" s="9"/>
      <c r="E78" s="9"/>
      <c r="F78" s="9"/>
      <c r="G78" s="9"/>
      <c r="H78" s="9"/>
      <c r="I78" s="9"/>
    </row>
    <row r="79" spans="1:9" ht="13.5">
      <c r="A79" s="9"/>
      <c r="B79" s="9"/>
      <c r="C79" s="9"/>
      <c r="D79" s="9"/>
      <c r="E79" s="9"/>
      <c r="F79" s="9"/>
      <c r="G79" s="9"/>
      <c r="H79" s="9"/>
      <c r="I79" s="9"/>
    </row>
    <row r="80" spans="1:9" ht="13.5">
      <c r="A80" s="9"/>
      <c r="B80" s="9"/>
      <c r="C80" s="9"/>
      <c r="D80" s="9"/>
      <c r="E80" s="9"/>
      <c r="F80" s="9"/>
      <c r="G80" s="9"/>
      <c r="H80" s="9"/>
      <c r="I80" s="9"/>
    </row>
  </sheetData>
  <sheetProtection/>
  <mergeCells count="13">
    <mergeCell ref="A2:I2"/>
    <mergeCell ref="A5:I5"/>
    <mergeCell ref="D36:I36"/>
    <mergeCell ref="D39:I39"/>
    <mergeCell ref="A6:I9"/>
    <mergeCell ref="D37:I37"/>
    <mergeCell ref="E10:G13"/>
    <mergeCell ref="A45:C45"/>
    <mergeCell ref="D45:I45"/>
    <mergeCell ref="D42:I42"/>
    <mergeCell ref="A36:C36"/>
    <mergeCell ref="A39:C39"/>
    <mergeCell ref="A42:C42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"/>
  <sheetViews>
    <sheetView zoomScale="85" zoomScaleNormal="85" zoomScalePageLayoutView="0" workbookViewId="0" topLeftCell="A25">
      <selection activeCell="H23" sqref="H23"/>
    </sheetView>
  </sheetViews>
  <sheetFormatPr defaultColWidth="9.00390625" defaultRowHeight="13.5"/>
  <cols>
    <col min="1" max="2" width="8.125" style="248" customWidth="1"/>
    <col min="3" max="3" width="4.375" style="248" customWidth="1"/>
    <col min="4" max="4" width="11.25390625" style="248" customWidth="1"/>
    <col min="5" max="5" width="11.50390625" style="248" bestFit="1" customWidth="1"/>
    <col min="6" max="6" width="11.25390625" style="248" customWidth="1"/>
    <col min="7" max="7" width="11.50390625" style="248" bestFit="1" customWidth="1"/>
    <col min="8" max="9" width="10.75390625" style="248" customWidth="1"/>
    <col min="10" max="16384" width="9.00390625" style="248" customWidth="1"/>
  </cols>
  <sheetData>
    <row r="1" spans="1:9" ht="29.25" customHeight="1">
      <c r="A1" s="409" t="s">
        <v>51</v>
      </c>
      <c r="B1" s="409"/>
      <c r="C1" s="409"/>
      <c r="D1" s="409"/>
      <c r="E1" s="409"/>
      <c r="F1" s="409"/>
      <c r="G1" s="409"/>
      <c r="H1" s="409"/>
      <c r="I1" s="409"/>
    </row>
    <row r="2" ht="4.5" customHeight="1"/>
    <row r="3" spans="1:9" ht="16.5" customHeight="1">
      <c r="A3" s="407" t="s">
        <v>52</v>
      </c>
      <c r="B3" s="407"/>
      <c r="D3" s="408" t="s">
        <v>139</v>
      </c>
      <c r="E3" s="408"/>
      <c r="F3" s="408"/>
      <c r="G3" s="408"/>
      <c r="H3" s="407" t="s">
        <v>55</v>
      </c>
      <c r="I3" s="407"/>
    </row>
    <row r="4" spans="1:9" ht="16.5" customHeight="1">
      <c r="A4" s="407" t="s">
        <v>53</v>
      </c>
      <c r="B4" s="407"/>
      <c r="D4" s="408" t="s">
        <v>54</v>
      </c>
      <c r="E4" s="408"/>
      <c r="F4" s="408"/>
      <c r="G4" s="408"/>
      <c r="H4" s="407" t="s">
        <v>140</v>
      </c>
      <c r="I4" s="407"/>
    </row>
    <row r="5" spans="1:9" ht="16.5" customHeight="1">
      <c r="A5" s="407" t="s">
        <v>53</v>
      </c>
      <c r="B5" s="407"/>
      <c r="D5" s="408" t="s">
        <v>54</v>
      </c>
      <c r="E5" s="408"/>
      <c r="F5" s="408"/>
      <c r="G5" s="408"/>
      <c r="H5" s="407" t="s">
        <v>56</v>
      </c>
      <c r="I5" s="407"/>
    </row>
    <row r="6" spans="1:9" ht="16.5" customHeight="1">
      <c r="A6" s="407" t="s">
        <v>57</v>
      </c>
      <c r="B6" s="407"/>
      <c r="D6" s="408" t="s">
        <v>58</v>
      </c>
      <c r="E6" s="408"/>
      <c r="F6" s="408"/>
      <c r="G6" s="408"/>
      <c r="H6" s="407" t="s">
        <v>59</v>
      </c>
      <c r="I6" s="407"/>
    </row>
    <row r="7" spans="1:9" ht="16.5" customHeight="1">
      <c r="A7" s="407" t="s">
        <v>57</v>
      </c>
      <c r="B7" s="407"/>
      <c r="D7" s="408" t="s">
        <v>58</v>
      </c>
      <c r="E7" s="408"/>
      <c r="F7" s="408"/>
      <c r="G7" s="408"/>
      <c r="H7" s="407" t="s">
        <v>60</v>
      </c>
      <c r="I7" s="407"/>
    </row>
    <row r="8" spans="1:9" ht="16.5" customHeight="1">
      <c r="A8" s="407" t="s">
        <v>57</v>
      </c>
      <c r="B8" s="407"/>
      <c r="D8" s="408" t="s">
        <v>58</v>
      </c>
      <c r="E8" s="408"/>
      <c r="F8" s="408"/>
      <c r="G8" s="408"/>
      <c r="H8" s="407" t="s">
        <v>141</v>
      </c>
      <c r="I8" s="407"/>
    </row>
    <row r="9" spans="1:9" ht="16.5" customHeight="1">
      <c r="A9" s="407" t="s">
        <v>57</v>
      </c>
      <c r="B9" s="407"/>
      <c r="D9" s="408" t="s">
        <v>58</v>
      </c>
      <c r="E9" s="408"/>
      <c r="F9" s="408"/>
      <c r="G9" s="408"/>
      <c r="H9" s="407" t="s">
        <v>63</v>
      </c>
      <c r="I9" s="407"/>
    </row>
    <row r="10" spans="1:9" ht="16.5" customHeight="1">
      <c r="A10" s="407" t="s">
        <v>57</v>
      </c>
      <c r="B10" s="407"/>
      <c r="D10" s="408" t="s">
        <v>58</v>
      </c>
      <c r="E10" s="408"/>
      <c r="F10" s="408"/>
      <c r="G10" s="408"/>
      <c r="H10" s="407" t="s">
        <v>142</v>
      </c>
      <c r="I10" s="407"/>
    </row>
    <row r="11" spans="1:9" ht="16.5" customHeight="1">
      <c r="A11" s="407" t="s">
        <v>61</v>
      </c>
      <c r="B11" s="407"/>
      <c r="D11" s="408" t="s">
        <v>62</v>
      </c>
      <c r="E11" s="408"/>
      <c r="F11" s="408"/>
      <c r="G11" s="408"/>
      <c r="H11" s="407" t="s">
        <v>81</v>
      </c>
      <c r="I11" s="407"/>
    </row>
    <row r="12" ht="9" customHeight="1"/>
    <row r="13" spans="1:9" ht="30" customHeight="1">
      <c r="A13" s="409" t="s">
        <v>64</v>
      </c>
      <c r="B13" s="409"/>
      <c r="C13" s="409"/>
      <c r="D13" s="409"/>
      <c r="E13" s="409"/>
      <c r="F13" s="409"/>
      <c r="G13" s="409"/>
      <c r="H13" s="409"/>
      <c r="I13" s="409"/>
    </row>
    <row r="14" spans="1:4" ht="16.5" customHeight="1">
      <c r="A14" s="407" t="s">
        <v>65</v>
      </c>
      <c r="B14" s="407"/>
      <c r="D14" s="249" t="s">
        <v>81</v>
      </c>
    </row>
    <row r="15" spans="1:4" ht="16.5" customHeight="1">
      <c r="A15" s="407" t="s">
        <v>66</v>
      </c>
      <c r="B15" s="407"/>
      <c r="D15" s="249" t="s">
        <v>143</v>
      </c>
    </row>
    <row r="16" spans="1:8" ht="16.5" customHeight="1">
      <c r="A16" s="407" t="s">
        <v>67</v>
      </c>
      <c r="B16" s="407"/>
      <c r="D16" s="249" t="s">
        <v>144</v>
      </c>
      <c r="E16" s="249"/>
      <c r="F16" s="249"/>
      <c r="G16" s="249"/>
      <c r="H16" s="249"/>
    </row>
    <row r="17" spans="1:8" ht="16.5" customHeight="1">
      <c r="A17" s="407" t="s">
        <v>162</v>
      </c>
      <c r="B17" s="407" t="s">
        <v>162</v>
      </c>
      <c r="D17" s="249" t="s">
        <v>163</v>
      </c>
      <c r="E17" s="249" t="s">
        <v>164</v>
      </c>
      <c r="F17" s="249" t="s">
        <v>165</v>
      </c>
      <c r="G17" s="249"/>
      <c r="H17" s="249"/>
    </row>
    <row r="18" spans="1:4" ht="16.5" customHeight="1">
      <c r="A18" s="407" t="s">
        <v>145</v>
      </c>
      <c r="B18" s="407"/>
      <c r="D18" s="249" t="s">
        <v>146</v>
      </c>
    </row>
    <row r="19" spans="1:10" ht="16.5" customHeight="1">
      <c r="A19" s="407" t="s">
        <v>147</v>
      </c>
      <c r="B19" s="407"/>
      <c r="D19" s="249" t="s">
        <v>148</v>
      </c>
      <c r="E19" s="249"/>
      <c r="F19" s="249"/>
      <c r="G19" s="249"/>
      <c r="H19" s="249"/>
      <c r="I19" s="249"/>
      <c r="J19" s="249"/>
    </row>
    <row r="20" spans="1:10" ht="16.5" customHeight="1">
      <c r="A20" s="407" t="s">
        <v>166</v>
      </c>
      <c r="B20" s="407"/>
      <c r="D20" s="249" t="s">
        <v>169</v>
      </c>
      <c r="E20" s="249" t="s">
        <v>173</v>
      </c>
      <c r="F20" s="249" t="s">
        <v>174</v>
      </c>
      <c r="G20" s="249" t="s">
        <v>167</v>
      </c>
      <c r="H20" s="249"/>
      <c r="I20" s="249"/>
      <c r="J20" s="249"/>
    </row>
    <row r="21" spans="1:4" ht="16.5" customHeight="1">
      <c r="A21" s="407" t="s">
        <v>149</v>
      </c>
      <c r="B21" s="407"/>
      <c r="D21" s="249" t="s">
        <v>150</v>
      </c>
    </row>
    <row r="22" spans="1:4" ht="16.5" customHeight="1">
      <c r="A22" s="407" t="s">
        <v>151</v>
      </c>
      <c r="B22" s="407"/>
      <c r="D22" s="249" t="s">
        <v>164</v>
      </c>
    </row>
    <row r="23" spans="1:8" ht="16.5" customHeight="1">
      <c r="A23" s="407" t="s">
        <v>172</v>
      </c>
      <c r="B23" s="407"/>
      <c r="D23" s="249" t="s">
        <v>122</v>
      </c>
      <c r="E23" s="249" t="s">
        <v>152</v>
      </c>
      <c r="F23" s="249" t="s">
        <v>167</v>
      </c>
      <c r="G23" s="249" t="s">
        <v>168</v>
      </c>
      <c r="H23" s="249" t="s">
        <v>169</v>
      </c>
    </row>
    <row r="24" spans="1:4" ht="16.5" customHeight="1">
      <c r="A24" s="249"/>
      <c r="B24" s="249"/>
      <c r="D24" s="249"/>
    </row>
    <row r="25" spans="1:9" s="251" customFormat="1" ht="16.5" customHeight="1">
      <c r="A25" s="410" t="s">
        <v>68</v>
      </c>
      <c r="B25" s="410"/>
      <c r="D25" s="249" t="s">
        <v>122</v>
      </c>
      <c r="E25" s="249" t="s">
        <v>170</v>
      </c>
      <c r="F25" s="249" t="s">
        <v>171</v>
      </c>
      <c r="G25" s="249" t="s">
        <v>152</v>
      </c>
      <c r="H25" s="249" t="s">
        <v>153</v>
      </c>
      <c r="I25" s="249" t="s">
        <v>154</v>
      </c>
    </row>
    <row r="26" spans="1:21" s="251" customFormat="1" ht="8.25" customHeight="1">
      <c r="A26" s="410"/>
      <c r="B26" s="410"/>
      <c r="D26" s="248"/>
      <c r="M26" s="252"/>
      <c r="N26" s="253"/>
      <c r="O26" s="254"/>
      <c r="P26" s="254"/>
      <c r="Q26" s="252"/>
      <c r="R26" s="252"/>
      <c r="S26" s="254"/>
      <c r="T26" s="252"/>
      <c r="U26" s="254"/>
    </row>
    <row r="27" spans="1:21" s="251" customFormat="1" ht="24" customHeight="1">
      <c r="A27" s="413" t="s">
        <v>69</v>
      </c>
      <c r="B27" s="414"/>
      <c r="C27" s="415"/>
      <c r="D27" s="255"/>
      <c r="E27" s="254"/>
      <c r="F27" s="252"/>
      <c r="G27" s="254"/>
      <c r="H27" s="255"/>
      <c r="M27" s="252"/>
      <c r="N27" s="252"/>
      <c r="O27" s="252"/>
      <c r="P27" s="252"/>
      <c r="Q27" s="252"/>
      <c r="R27" s="250"/>
      <c r="S27" s="252"/>
      <c r="T27" s="252"/>
      <c r="U27" s="252"/>
    </row>
    <row r="28" spans="1:9" s="251" customFormat="1" ht="17.25" customHeight="1">
      <c r="A28" s="411" t="s">
        <v>82</v>
      </c>
      <c r="B28" s="411"/>
      <c r="C28" s="254"/>
      <c r="D28" s="254"/>
      <c r="E28" s="252"/>
      <c r="F28" s="252"/>
      <c r="G28" s="254"/>
      <c r="H28" s="252"/>
      <c r="I28" s="254"/>
    </row>
    <row r="29" spans="1:9" s="251" customFormat="1" ht="17.25" customHeight="1">
      <c r="A29" s="252" t="s">
        <v>155</v>
      </c>
      <c r="B29" s="253"/>
      <c r="C29" s="254"/>
      <c r="D29" s="254"/>
      <c r="E29" s="252"/>
      <c r="F29" s="252"/>
      <c r="G29" s="254"/>
      <c r="H29" s="252"/>
      <c r="I29" s="254"/>
    </row>
    <row r="30" spans="1:9" s="251" customFormat="1" ht="17.25" customHeight="1">
      <c r="A30" s="252" t="s">
        <v>156</v>
      </c>
      <c r="B30" s="253"/>
      <c r="C30" s="254"/>
      <c r="D30" s="254"/>
      <c r="E30" s="252"/>
      <c r="F30" s="252"/>
      <c r="G30" s="254"/>
      <c r="H30" s="252"/>
      <c r="I30" s="254"/>
    </row>
    <row r="31" spans="1:9" s="251" customFormat="1" ht="17.25" customHeight="1">
      <c r="A31" s="252" t="s">
        <v>157</v>
      </c>
      <c r="B31" s="252"/>
      <c r="C31" s="252"/>
      <c r="D31" s="252"/>
      <c r="E31" s="252"/>
      <c r="F31" s="252"/>
      <c r="G31" s="252"/>
      <c r="H31" s="252"/>
      <c r="I31" s="252"/>
    </row>
    <row r="32" spans="1:9" s="251" customFormat="1" ht="16.5" customHeight="1">
      <c r="A32" s="252" t="s">
        <v>158</v>
      </c>
      <c r="B32" s="252"/>
      <c r="C32" s="252"/>
      <c r="D32" s="252"/>
      <c r="E32" s="252"/>
      <c r="F32" s="252"/>
      <c r="G32" s="252"/>
      <c r="H32" s="252"/>
      <c r="I32" s="252"/>
    </row>
    <row r="33" spans="1:9" s="251" customFormat="1" ht="16.5" customHeight="1">
      <c r="A33" s="252" t="s">
        <v>159</v>
      </c>
      <c r="B33" s="252"/>
      <c r="C33" s="252"/>
      <c r="D33" s="252"/>
      <c r="E33" s="252"/>
      <c r="F33" s="250"/>
      <c r="G33" s="252"/>
      <c r="H33" s="252"/>
      <c r="I33" s="252"/>
    </row>
    <row r="34" spans="1:9" s="251" customFormat="1" ht="16.5" customHeight="1">
      <c r="A34" s="252"/>
      <c r="B34" s="252"/>
      <c r="C34" s="252"/>
      <c r="D34" s="252"/>
      <c r="E34" s="252"/>
      <c r="F34" s="250"/>
      <c r="G34" s="252"/>
      <c r="H34" s="252"/>
      <c r="I34" s="252"/>
    </row>
    <row r="35" spans="1:9" ht="9.75" customHeight="1">
      <c r="A35" s="250"/>
      <c r="B35" s="250"/>
      <c r="C35" s="250"/>
      <c r="D35" s="250"/>
      <c r="F35" s="250"/>
      <c r="G35" s="250"/>
      <c r="I35" s="250"/>
    </row>
    <row r="36" spans="1:6" ht="21" customHeight="1">
      <c r="A36" s="416" t="s">
        <v>70</v>
      </c>
      <c r="B36" s="417"/>
      <c r="C36" s="418"/>
      <c r="F36" s="250"/>
    </row>
    <row r="37" spans="2:8" ht="16.5" customHeight="1">
      <c r="B37" s="408" t="s">
        <v>71</v>
      </c>
      <c r="C37" s="408"/>
      <c r="D37" s="408"/>
      <c r="E37" s="250"/>
      <c r="F37" s="250"/>
      <c r="H37" s="250"/>
    </row>
    <row r="38" spans="2:9" ht="16.5" customHeight="1">
      <c r="B38" s="250" t="s">
        <v>72</v>
      </c>
      <c r="C38" s="250"/>
      <c r="D38" s="250"/>
      <c r="E38" s="250"/>
      <c r="F38" s="250"/>
      <c r="G38" s="250"/>
      <c r="H38" s="250"/>
      <c r="I38" s="250"/>
    </row>
    <row r="39" spans="2:9" ht="16.5" customHeight="1">
      <c r="B39" s="250" t="s">
        <v>73</v>
      </c>
      <c r="C39" s="250"/>
      <c r="D39" s="250"/>
      <c r="E39" s="250"/>
      <c r="G39" s="250"/>
      <c r="H39" s="250"/>
      <c r="I39" s="250"/>
    </row>
    <row r="40" spans="2:9" ht="16.5" customHeight="1">
      <c r="B40" s="250" t="s">
        <v>74</v>
      </c>
      <c r="C40" s="250"/>
      <c r="D40" s="250"/>
      <c r="E40" s="250"/>
      <c r="F40" s="250"/>
      <c r="G40" s="250"/>
      <c r="I40" s="250"/>
    </row>
    <row r="41" spans="2:6" ht="16.5" customHeight="1">
      <c r="B41" s="250" t="s">
        <v>75</v>
      </c>
      <c r="C41" s="250"/>
      <c r="D41" s="250"/>
      <c r="F41" s="250"/>
    </row>
    <row r="42" spans="2:6" ht="16.5" customHeight="1">
      <c r="B42" s="408" t="s">
        <v>76</v>
      </c>
      <c r="C42" s="408"/>
      <c r="E42" s="250"/>
      <c r="F42" s="250"/>
    </row>
    <row r="43" spans="4:7" ht="16.5" customHeight="1">
      <c r="D43" s="250" t="s">
        <v>77</v>
      </c>
      <c r="E43" s="250"/>
      <c r="G43" s="250"/>
    </row>
    <row r="44" spans="4:7" ht="16.5" customHeight="1">
      <c r="D44" s="250" t="s">
        <v>78</v>
      </c>
      <c r="E44" s="250"/>
      <c r="F44" s="250"/>
      <c r="G44" s="250"/>
    </row>
    <row r="45" spans="4:7" ht="16.5" customHeight="1">
      <c r="D45" s="250" t="s">
        <v>79</v>
      </c>
      <c r="F45" s="250"/>
      <c r="G45" s="250"/>
    </row>
    <row r="46" spans="2:8" ht="16.5" customHeight="1">
      <c r="B46" s="412" t="s">
        <v>80</v>
      </c>
      <c r="C46" s="412"/>
      <c r="D46" s="412"/>
      <c r="E46" s="256"/>
      <c r="F46" s="256"/>
      <c r="G46" s="257"/>
      <c r="H46" s="250"/>
    </row>
    <row r="47" spans="2:9" ht="16.5" customHeight="1">
      <c r="B47" s="257"/>
      <c r="C47" s="256" t="s">
        <v>83</v>
      </c>
      <c r="D47" s="256"/>
      <c r="E47" s="256"/>
      <c r="F47" s="256"/>
      <c r="G47" s="256"/>
      <c r="H47" s="250"/>
      <c r="I47" s="250"/>
    </row>
    <row r="48" spans="2:9" ht="16.5" customHeight="1">
      <c r="B48" s="257"/>
      <c r="C48" s="256" t="s">
        <v>84</v>
      </c>
      <c r="D48" s="256"/>
      <c r="E48" s="256"/>
      <c r="F48" s="257"/>
      <c r="G48" s="256"/>
      <c r="H48" s="250"/>
      <c r="I48" s="250"/>
    </row>
    <row r="49" spans="2:9" ht="16.5" customHeight="1">
      <c r="B49" s="257"/>
      <c r="C49" s="256" t="s">
        <v>160</v>
      </c>
      <c r="D49" s="256"/>
      <c r="E49" s="256"/>
      <c r="F49" s="257"/>
      <c r="G49" s="256"/>
      <c r="H49" s="250"/>
      <c r="I49" s="250"/>
    </row>
    <row r="50" spans="2:9" ht="16.5" customHeight="1">
      <c r="B50" s="257"/>
      <c r="C50" s="258" t="s">
        <v>161</v>
      </c>
      <c r="D50" s="256"/>
      <c r="E50" s="257"/>
      <c r="F50" s="257"/>
      <c r="G50" s="256"/>
      <c r="I50" s="250"/>
    </row>
  </sheetData>
  <sheetProtection/>
  <mergeCells count="47">
    <mergeCell ref="A28:B28"/>
    <mergeCell ref="B46:D46"/>
    <mergeCell ref="A27:C27"/>
    <mergeCell ref="A14:B14"/>
    <mergeCell ref="A15:B15"/>
    <mergeCell ref="A18:B18"/>
    <mergeCell ref="B42:C42"/>
    <mergeCell ref="A36:C36"/>
    <mergeCell ref="B37:D37"/>
    <mergeCell ref="A26:B26"/>
    <mergeCell ref="A1:I1"/>
    <mergeCell ref="A19:B19"/>
    <mergeCell ref="A25:B25"/>
    <mergeCell ref="A4:B4"/>
    <mergeCell ref="A5:B5"/>
    <mergeCell ref="D4:G4"/>
    <mergeCell ref="D5:G5"/>
    <mergeCell ref="H9:I9"/>
    <mergeCell ref="A16:B16"/>
    <mergeCell ref="H7:I7"/>
    <mergeCell ref="H3:I3"/>
    <mergeCell ref="H4:I4"/>
    <mergeCell ref="H6:I6"/>
    <mergeCell ref="H11:I11"/>
    <mergeCell ref="H5:I5"/>
    <mergeCell ref="H10:I10"/>
    <mergeCell ref="H8:I8"/>
    <mergeCell ref="A23:B23"/>
    <mergeCell ref="A17:B17"/>
    <mergeCell ref="A20:B20"/>
    <mergeCell ref="A7:B7"/>
    <mergeCell ref="A11:B11"/>
    <mergeCell ref="A21:B21"/>
    <mergeCell ref="A22:B22"/>
    <mergeCell ref="A8:B8"/>
    <mergeCell ref="A13:I13"/>
    <mergeCell ref="D11:G11"/>
    <mergeCell ref="A9:B9"/>
    <mergeCell ref="A10:B10"/>
    <mergeCell ref="D3:G3"/>
    <mergeCell ref="D6:G6"/>
    <mergeCell ref="D7:G7"/>
    <mergeCell ref="A3:B3"/>
    <mergeCell ref="A6:B6"/>
    <mergeCell ref="D8:G8"/>
    <mergeCell ref="D9:G9"/>
    <mergeCell ref="D10:G10"/>
  </mergeCells>
  <printOptions/>
  <pageMargins left="0.54" right="0.14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PageLayoutView="0" workbookViewId="0" topLeftCell="A1">
      <selection activeCell="C14" sqref="C14"/>
    </sheetView>
  </sheetViews>
  <sheetFormatPr defaultColWidth="9.00390625" defaultRowHeight="13.5"/>
  <cols>
    <col min="1" max="1" width="3.75390625" style="1" customWidth="1"/>
    <col min="2" max="2" width="14.125" style="196" bestFit="1" customWidth="1"/>
    <col min="3" max="3" width="12.50390625" style="52" customWidth="1"/>
    <col min="4" max="4" width="6.75390625" style="196" customWidth="1"/>
    <col min="5" max="12" width="3.875" style="196" customWidth="1"/>
    <col min="13" max="13" width="7.375" style="196" customWidth="1"/>
    <col min="14" max="14" width="13.75390625" style="196" customWidth="1"/>
    <col min="15" max="15" width="12.50390625" style="2" customWidth="1"/>
    <col min="16" max="16" width="4.00390625" style="1" customWidth="1"/>
    <col min="17" max="17" width="9.375" style="1" customWidth="1"/>
    <col min="18" max="126" width="6.625" style="1" customWidth="1"/>
    <col min="127" max="127" width="6.00390625" style="1" bestFit="1" customWidth="1"/>
    <col min="128" max="128" width="7.125" style="1" bestFit="1" customWidth="1"/>
    <col min="129" max="129" width="3.50390625" style="1" bestFit="1" customWidth="1"/>
    <col min="130" max="16384" width="9.00390625" style="1" customWidth="1"/>
  </cols>
  <sheetData>
    <row r="1" spans="2:15" ht="21">
      <c r="B1" s="380" t="s">
        <v>125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2:17" ht="14.25" customHeight="1">
      <c r="B2" s="24"/>
      <c r="C2" s="58"/>
      <c r="D2" s="66"/>
      <c r="E2" s="66"/>
      <c r="F2" s="66"/>
      <c r="G2" s="66"/>
      <c r="H2" s="66"/>
      <c r="I2" s="66"/>
      <c r="J2" s="66"/>
      <c r="K2" s="66"/>
      <c r="L2" s="66"/>
      <c r="M2" s="66"/>
      <c r="N2" s="24"/>
      <c r="O2" s="14"/>
      <c r="P2" s="13"/>
      <c r="Q2" s="13"/>
    </row>
    <row r="3" spans="1:17" ht="14.25" customHeight="1" thickBot="1">
      <c r="A3" s="1">
        <v>1</v>
      </c>
      <c r="B3" s="2" t="str">
        <f>VLOOKUP(A3,'[1]男子ダブルス'!$A$2:$E$13,4)</f>
        <v>松田　拓海</v>
      </c>
      <c r="C3" s="394" t="str">
        <f>VLOOKUP(A3,'[1]男子ダブルス'!$A$2:$E$13,5)</f>
        <v>TOBEｸﾚｯｼｴﾝﾄﾞ</v>
      </c>
      <c r="D3" s="334"/>
      <c r="E3" s="334"/>
      <c r="F3" s="334"/>
      <c r="G3" s="625"/>
      <c r="H3" s="624" t="s">
        <v>282</v>
      </c>
      <c r="I3" s="623"/>
      <c r="J3" s="156"/>
      <c r="K3" s="156"/>
      <c r="L3" s="334"/>
      <c r="M3" s="334"/>
      <c r="N3" s="10" t="str">
        <f>VLOOKUP(P3,'[1]男子ダブルス'!$A$2:$E$13,4)</f>
        <v>村上　諒</v>
      </c>
      <c r="O3" s="394" t="str">
        <f>VLOOKUP(P3,'[1]男子ダブルス'!$A$2:$E$13,5)</f>
        <v>神郷JBC</v>
      </c>
      <c r="P3" s="1">
        <v>3</v>
      </c>
      <c r="Q3" s="13"/>
    </row>
    <row r="4" spans="1:19" ht="14.25" thickBot="1">
      <c r="A4" s="1">
        <v>2</v>
      </c>
      <c r="B4" s="2" t="str">
        <f>VLOOKUP(A4,'[1]男子ダブルス'!$A$2:$E$13,4)</f>
        <v>村上　知誠</v>
      </c>
      <c r="C4" s="394"/>
      <c r="D4" s="430" t="s">
        <v>211</v>
      </c>
      <c r="E4" s="426"/>
      <c r="F4" s="426"/>
      <c r="G4" s="626"/>
      <c r="H4" s="623"/>
      <c r="I4" s="623"/>
      <c r="J4" s="156"/>
      <c r="K4" s="335"/>
      <c r="L4" s="419" t="s">
        <v>185</v>
      </c>
      <c r="M4" s="426"/>
      <c r="N4" s="10" t="str">
        <f>VLOOKUP(P4,'[1]男子ダブルス'!$A$2:$E$13,4)</f>
        <v>園部　慎一郎</v>
      </c>
      <c r="O4" s="394"/>
      <c r="P4" s="1">
        <v>4</v>
      </c>
      <c r="Q4" s="16"/>
      <c r="R4" s="6"/>
      <c r="S4" s="28"/>
    </row>
    <row r="5" spans="2:18" ht="14.25" thickBot="1">
      <c r="B5" s="14"/>
      <c r="C5" s="58"/>
      <c r="D5" s="425"/>
      <c r="E5" s="425"/>
      <c r="F5" s="426"/>
      <c r="G5" s="368"/>
      <c r="H5" s="335"/>
      <c r="I5" s="192"/>
      <c r="J5" s="340"/>
      <c r="K5" s="421"/>
      <c r="L5" s="427"/>
      <c r="M5" s="425"/>
      <c r="N5" s="15"/>
      <c r="O5" s="14"/>
      <c r="Q5" s="17"/>
      <c r="R5" s="6"/>
    </row>
    <row r="6" spans="1:18" ht="14.25" customHeight="1">
      <c r="A6" s="1">
        <v>5</v>
      </c>
      <c r="B6" s="2" t="str">
        <f>VLOOKUP(A6,'[1]男子ダブルス'!$A$2:$E$13,4)</f>
        <v>近藤　優斗</v>
      </c>
      <c r="C6" s="394" t="str">
        <f>VLOOKUP(A6,'[1]男子ダブルス'!$A$2:$E$13,5)</f>
        <v>西条JBC</v>
      </c>
      <c r="D6" s="425"/>
      <c r="E6" s="425"/>
      <c r="F6" s="431"/>
      <c r="G6" s="161"/>
      <c r="H6" s="434" t="s">
        <v>249</v>
      </c>
      <c r="I6" s="435"/>
      <c r="J6" s="164"/>
      <c r="K6" s="422"/>
      <c r="L6" s="428"/>
      <c r="M6" s="429"/>
      <c r="N6" s="10" t="str">
        <f>VLOOKUP(P6,'[1]男子ダブルス'!$A$2:$E$13,4)</f>
        <v>徳永　龍海</v>
      </c>
      <c r="O6" s="394" t="str">
        <f>VLOOKUP(P6,'[1]男子ダブルス'!$A$2:$E$13,5)</f>
        <v>北条ジュニア</v>
      </c>
      <c r="P6" s="1">
        <v>9</v>
      </c>
      <c r="Q6" s="18"/>
      <c r="R6" s="3"/>
    </row>
    <row r="7" spans="1:17" ht="14.25" thickBot="1">
      <c r="A7" s="1">
        <v>6</v>
      </c>
      <c r="B7" s="2" t="str">
        <f>VLOOKUP(A7,'[1]男子ダブルス'!$A$2:$E$13,4)</f>
        <v>榎原　佑真</v>
      </c>
      <c r="C7" s="394"/>
      <c r="D7" s="423" t="s">
        <v>184</v>
      </c>
      <c r="E7" s="424"/>
      <c r="F7" s="299"/>
      <c r="G7" s="186"/>
      <c r="H7" s="436"/>
      <c r="I7" s="436"/>
      <c r="J7" s="164"/>
      <c r="K7" s="432" t="s">
        <v>216</v>
      </c>
      <c r="L7" s="425"/>
      <c r="M7" s="161"/>
      <c r="N7" s="10" t="str">
        <f>VLOOKUP(P7,'[1]男子ダブルス'!$A$2:$E$13,4)</f>
        <v>佐古田　輝行</v>
      </c>
      <c r="O7" s="394"/>
      <c r="P7" s="1">
        <v>10</v>
      </c>
      <c r="Q7" s="13"/>
    </row>
    <row r="8" spans="2:17" ht="13.5" customHeight="1">
      <c r="B8" s="194"/>
      <c r="D8" s="425"/>
      <c r="E8" s="426"/>
      <c r="F8" s="332"/>
      <c r="G8" s="186"/>
      <c r="H8" s="186"/>
      <c r="I8" s="186"/>
      <c r="J8" s="164"/>
      <c r="K8" s="433"/>
      <c r="L8" s="425"/>
      <c r="M8" s="161"/>
      <c r="N8" s="10"/>
      <c r="O8" s="5"/>
      <c r="Q8" s="13"/>
    </row>
    <row r="9" spans="1:18" ht="14.25" customHeight="1" thickBot="1">
      <c r="A9" s="1">
        <v>7</v>
      </c>
      <c r="B9" s="2" t="str">
        <f>VLOOKUP(A9,'[1]男子ダブルス'!$A$2:$E$13,4)</f>
        <v>坂本　大地</v>
      </c>
      <c r="C9" s="394" t="str">
        <f>VLOOKUP(A9,'[1]男子ダブルス'!$A$2:$E$13,5)</f>
        <v>東雲BSS</v>
      </c>
      <c r="D9" s="426"/>
      <c r="E9" s="426"/>
      <c r="F9" s="333"/>
      <c r="G9" s="186"/>
      <c r="H9" s="186"/>
      <c r="I9" s="186"/>
      <c r="J9" s="164"/>
      <c r="K9" s="428"/>
      <c r="L9" s="429"/>
      <c r="M9" s="192"/>
      <c r="N9" s="10" t="str">
        <f>VLOOKUP(P9,'[1]男子ダブルス'!$A$2:$E$13,4)</f>
        <v>木村　宙夢</v>
      </c>
      <c r="O9" s="394" t="str">
        <f>VLOOKUP(P9,'[1]男子ダブルス'!$A$2:$E$13,5)</f>
        <v>宇和JBC</v>
      </c>
      <c r="P9" s="1">
        <v>11</v>
      </c>
      <c r="Q9" s="19"/>
      <c r="R9" s="4"/>
    </row>
    <row r="10" spans="1:17" ht="14.25" customHeight="1">
      <c r="A10" s="1">
        <v>8</v>
      </c>
      <c r="B10" s="2" t="str">
        <f>VLOOKUP(A10,'[1]男子ダブルス'!$A$2:$E$13,4)</f>
        <v>田中　優志</v>
      </c>
      <c r="C10" s="394"/>
      <c r="D10" s="331"/>
      <c r="E10" s="331"/>
      <c r="F10" s="128"/>
      <c r="G10" s="186"/>
      <c r="H10" s="186"/>
      <c r="I10" s="186"/>
      <c r="J10" s="161"/>
      <c r="K10" s="161"/>
      <c r="L10" s="161"/>
      <c r="M10" s="161"/>
      <c r="N10" s="10" t="str">
        <f>VLOOKUP(P10,'[1]男子ダブルス'!$A$2:$E$13,4)</f>
        <v>谷岡　　昌</v>
      </c>
      <c r="O10" s="394"/>
      <c r="P10" s="1">
        <v>12</v>
      </c>
      <c r="Q10" s="13"/>
    </row>
    <row r="11" spans="2:17" ht="13.5">
      <c r="B11" s="194"/>
      <c r="D11" s="128"/>
      <c r="E11" s="128"/>
      <c r="F11" s="128"/>
      <c r="G11" s="161"/>
      <c r="H11" s="161"/>
      <c r="I11" s="161"/>
      <c r="J11" s="161"/>
      <c r="K11" s="161"/>
      <c r="L11" s="161"/>
      <c r="M11" s="161"/>
      <c r="Q11" s="13"/>
    </row>
    <row r="12" spans="2:18" ht="13.5">
      <c r="B12" s="2"/>
      <c r="C12" s="394"/>
      <c r="D12" s="161"/>
      <c r="M12" s="161"/>
      <c r="N12" s="10"/>
      <c r="O12" s="394"/>
      <c r="Q12" s="18"/>
      <c r="R12" s="6"/>
    </row>
    <row r="13" spans="2:18" ht="13.5">
      <c r="B13" s="2"/>
      <c r="C13" s="394"/>
      <c r="M13" s="161"/>
      <c r="N13" s="10"/>
      <c r="O13" s="394"/>
      <c r="Q13" s="18"/>
      <c r="R13" s="6"/>
    </row>
    <row r="14" spans="2:18" ht="13.5">
      <c r="B14" s="2"/>
      <c r="D14" s="161"/>
      <c r="E14" s="391" t="s">
        <v>123</v>
      </c>
      <c r="F14" s="391"/>
      <c r="G14" s="391"/>
      <c r="H14" s="161"/>
      <c r="I14" s="161"/>
      <c r="J14" s="391" t="s">
        <v>124</v>
      </c>
      <c r="K14" s="391"/>
      <c r="L14" s="391"/>
      <c r="M14" s="161"/>
      <c r="N14" s="10"/>
      <c r="O14" s="52"/>
      <c r="Q14" s="18"/>
      <c r="R14" s="6"/>
    </row>
    <row r="15" spans="2:18" ht="18" customHeight="1">
      <c r="B15" s="11"/>
      <c r="C15" s="25"/>
      <c r="D15" s="657"/>
      <c r="E15" s="423" t="s">
        <v>299</v>
      </c>
      <c r="F15" s="396"/>
      <c r="G15" s="389"/>
      <c r="H15" s="197"/>
      <c r="J15" s="393" t="s">
        <v>281</v>
      </c>
      <c r="K15" s="396"/>
      <c r="L15" s="396"/>
      <c r="M15" s="622"/>
      <c r="N15" s="11"/>
      <c r="O15" s="25"/>
      <c r="P15" s="13"/>
      <c r="Q15" s="18"/>
      <c r="R15" s="6"/>
    </row>
    <row r="16" spans="2:18" ht="18" customHeight="1">
      <c r="B16" s="11"/>
      <c r="C16" s="25"/>
      <c r="D16" s="657"/>
      <c r="E16" s="420"/>
      <c r="F16" s="420"/>
      <c r="G16" s="421"/>
      <c r="H16" s="197"/>
      <c r="J16" s="427"/>
      <c r="K16" s="420"/>
      <c r="L16" s="420"/>
      <c r="M16" s="622"/>
      <c r="N16" s="11"/>
      <c r="O16" s="25"/>
      <c r="P16" s="13"/>
      <c r="Q16" s="18"/>
      <c r="R16" s="6"/>
    </row>
    <row r="17" spans="2:18" ht="13.5">
      <c r="B17" s="11"/>
      <c r="C17" s="25"/>
      <c r="D17" s="419" t="s">
        <v>279</v>
      </c>
      <c r="E17" s="420"/>
      <c r="F17" s="165"/>
      <c r="G17" s="419" t="s">
        <v>298</v>
      </c>
      <c r="H17" s="420"/>
      <c r="I17" s="419" t="s">
        <v>279</v>
      </c>
      <c r="J17" s="420"/>
      <c r="K17" s="161"/>
      <c r="L17" s="419" t="s">
        <v>280</v>
      </c>
      <c r="M17" s="420"/>
      <c r="N17" s="11"/>
      <c r="O17" s="25"/>
      <c r="P17" s="13"/>
      <c r="Q17" s="18"/>
      <c r="R17" s="6"/>
    </row>
    <row r="18" spans="2:18" ht="13.5">
      <c r="B18" s="11"/>
      <c r="C18" s="25"/>
      <c r="D18" s="420"/>
      <c r="E18" s="420"/>
      <c r="F18" s="165"/>
      <c r="G18" s="420"/>
      <c r="H18" s="420"/>
      <c r="I18" s="420"/>
      <c r="J18" s="420"/>
      <c r="K18" s="161"/>
      <c r="L18" s="420"/>
      <c r="M18" s="420"/>
      <c r="N18" s="11"/>
      <c r="O18" s="25"/>
      <c r="P18" s="13"/>
      <c r="Q18" s="18"/>
      <c r="R18" s="6"/>
    </row>
    <row r="19" spans="2:18" ht="13.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 s="13"/>
      <c r="Q19" s="18"/>
      <c r="R19" s="6"/>
    </row>
    <row r="20" spans="2:18" ht="21">
      <c r="B20" s="380" t="s">
        <v>126</v>
      </c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13"/>
      <c r="Q20" s="18"/>
      <c r="R20" s="6"/>
    </row>
    <row r="21" spans="2:18" ht="13.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 s="13"/>
      <c r="Q21" s="18"/>
      <c r="R21" s="6"/>
    </row>
    <row r="22" spans="2:18" ht="13.5">
      <c r="B22"/>
      <c r="C22"/>
      <c r="D22"/>
      <c r="E22"/>
      <c r="F22"/>
      <c r="G22"/>
      <c r="H22" s="627" t="s">
        <v>283</v>
      </c>
      <c r="I22" s="612"/>
      <c r="J22"/>
      <c r="K22"/>
      <c r="L22"/>
      <c r="M22"/>
      <c r="N22"/>
      <c r="O22"/>
      <c r="P22" s="13"/>
      <c r="Q22" s="18"/>
      <c r="R22" s="6"/>
    </row>
    <row r="23" spans="2:18" ht="13.5">
      <c r="B23"/>
      <c r="C23"/>
      <c r="D23"/>
      <c r="E23"/>
      <c r="F23"/>
      <c r="G23"/>
      <c r="H23" s="612"/>
      <c r="I23" s="612"/>
      <c r="J23"/>
      <c r="K23"/>
      <c r="L23"/>
      <c r="M23"/>
      <c r="N23"/>
      <c r="O23"/>
      <c r="P23" s="13"/>
      <c r="Q23" s="18"/>
      <c r="R23" s="6"/>
    </row>
    <row r="24" spans="1:18" ht="14.25" thickBot="1">
      <c r="A24" s="1">
        <v>3</v>
      </c>
      <c r="B24" s="2" t="str">
        <f>VLOOKUP(A24,'[1]男子ダブルス'!$G$2:$K$5,4)</f>
        <v>渡辺　太陽</v>
      </c>
      <c r="C24" s="394" t="str">
        <f>VLOOKUP(A24,'[1]男子ダブルス'!$G$2:$K$5,5)</f>
        <v>西条ｽﾎﾟｰﾂ少年団</v>
      </c>
      <c r="D24" s="369"/>
      <c r="E24" s="369"/>
      <c r="F24" s="369"/>
      <c r="G24" s="370"/>
      <c r="H24" s="371"/>
      <c r="I24" s="154"/>
      <c r="J24" s="192"/>
      <c r="K24" s="192"/>
      <c r="L24" s="192"/>
      <c r="M24" s="192"/>
      <c r="N24" s="10" t="str">
        <f>VLOOKUP(P24,'[1]男子ダブルス'!$G$2:$K$9,4)</f>
        <v>藤原　知大</v>
      </c>
      <c r="O24" s="394" t="str">
        <f>VLOOKUP(P24,'[1]男子ダブルス'!$G$2:$K$5,5)</f>
        <v>東雲BSS</v>
      </c>
      <c r="P24" s="1">
        <v>1</v>
      </c>
      <c r="Q24" s="18"/>
      <c r="R24" s="6"/>
    </row>
    <row r="25" spans="1:18" ht="13.5">
      <c r="A25" s="1">
        <v>4</v>
      </c>
      <c r="B25" s="2" t="str">
        <f>VLOOKUP(A25,'[1]男子ダブルス'!$G$2:$K$5,4)</f>
        <v>小池　巨起</v>
      </c>
      <c r="C25" s="394"/>
      <c r="D25" s="128"/>
      <c r="E25" s="128"/>
      <c r="F25" s="128"/>
      <c r="G25" s="186"/>
      <c r="H25" s="419" t="s">
        <v>252</v>
      </c>
      <c r="I25" s="396"/>
      <c r="J25" s="161"/>
      <c r="K25" s="161"/>
      <c r="L25" s="161"/>
      <c r="M25" s="161"/>
      <c r="N25" s="10" t="str">
        <f>VLOOKUP(P25,'[1]男子ダブルス'!$G$2:$K$9,4)</f>
        <v>西川　博貴</v>
      </c>
      <c r="O25" s="394"/>
      <c r="P25" s="1">
        <v>2</v>
      </c>
      <c r="Q25" s="18"/>
      <c r="R25" s="6"/>
    </row>
    <row r="26" spans="2:18" ht="20.25" customHeight="1">
      <c r="B26"/>
      <c r="C26"/>
      <c r="D26"/>
      <c r="E26"/>
      <c r="F26"/>
      <c r="G26"/>
      <c r="H26" s="420"/>
      <c r="I26" s="420"/>
      <c r="J26"/>
      <c r="K26"/>
      <c r="L26"/>
      <c r="M26"/>
      <c r="N26"/>
      <c r="O26"/>
      <c r="P26" s="13"/>
      <c r="Q26" s="18"/>
      <c r="R26" s="6"/>
    </row>
    <row r="27" spans="2:18" ht="20.25" customHeight="1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 s="13"/>
      <c r="Q27" s="18"/>
      <c r="R27" s="6"/>
    </row>
    <row r="28" spans="2:18" ht="20.25" customHeight="1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 s="13"/>
      <c r="Q28" s="18"/>
      <c r="R28" s="6"/>
    </row>
    <row r="29" spans="2:18" ht="20.25" customHeight="1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 s="13"/>
      <c r="Q29" s="18"/>
      <c r="R29" s="6"/>
    </row>
    <row r="30" spans="2:18" ht="20.25" customHeight="1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 s="13"/>
      <c r="Q30" s="18"/>
      <c r="R30" s="6"/>
    </row>
    <row r="31" spans="2:18" ht="13.5">
      <c r="B31" s="11"/>
      <c r="C31" s="195"/>
      <c r="D31" s="165"/>
      <c r="E31" s="165"/>
      <c r="F31" s="165"/>
      <c r="G31" s="161"/>
      <c r="H31" s="161"/>
      <c r="I31" s="161"/>
      <c r="J31" s="161"/>
      <c r="K31" s="161"/>
      <c r="L31" s="161"/>
      <c r="M31" s="161"/>
      <c r="N31" s="11"/>
      <c r="O31" s="25"/>
      <c r="P31" s="13"/>
      <c r="Q31" s="18"/>
      <c r="R31" s="6"/>
    </row>
    <row r="32" spans="2:18" ht="13.5">
      <c r="B32" s="11"/>
      <c r="C32" s="25"/>
      <c r="D32" s="165"/>
      <c r="E32" s="165"/>
      <c r="F32" s="165"/>
      <c r="G32" s="161"/>
      <c r="H32" s="161"/>
      <c r="I32" s="161"/>
      <c r="J32" s="161"/>
      <c r="K32" s="161"/>
      <c r="L32" s="161"/>
      <c r="M32" s="161"/>
      <c r="N32" s="11"/>
      <c r="O32" s="25"/>
      <c r="P32" s="13"/>
      <c r="Q32" s="18"/>
      <c r="R32" s="6"/>
    </row>
    <row r="33" spans="2:18" ht="21">
      <c r="B33" s="357" t="s">
        <v>129</v>
      </c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  <c r="O33" s="357"/>
      <c r="Q33" s="18"/>
      <c r="R33" s="6"/>
    </row>
    <row r="34" spans="2:18" ht="13.5">
      <c r="B34" s="24"/>
      <c r="C34" s="58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6"/>
      <c r="O34" s="14"/>
      <c r="P34" s="13"/>
      <c r="Q34" s="18"/>
      <c r="R34" s="6"/>
    </row>
    <row r="35" spans="2:18" ht="13.5">
      <c r="B35" s="382"/>
      <c r="C35" s="383"/>
      <c r="D35" s="395" t="str">
        <f>+B37</f>
        <v>長野　　大</v>
      </c>
      <c r="E35" s="395"/>
      <c r="F35" s="395"/>
      <c r="G35" s="355" t="str">
        <f>+B39</f>
        <v>川上　颯汰</v>
      </c>
      <c r="H35" s="395"/>
      <c r="I35" s="395"/>
      <c r="J35" s="356"/>
      <c r="K35" s="395" t="str">
        <f>+B41</f>
        <v>稲田　　凌</v>
      </c>
      <c r="L35" s="395"/>
      <c r="M35" s="395"/>
      <c r="N35" s="358" t="s">
        <v>127</v>
      </c>
      <c r="O35" s="373" t="s">
        <v>128</v>
      </c>
      <c r="Q35" s="18"/>
      <c r="R35" s="6"/>
    </row>
    <row r="36" spans="2:18" ht="13.5">
      <c r="B36" s="384"/>
      <c r="C36" s="385"/>
      <c r="D36" s="381" t="str">
        <f>+B38</f>
        <v>佐薙　　尚弥</v>
      </c>
      <c r="E36" s="381"/>
      <c r="F36" s="381"/>
      <c r="G36" s="303" t="str">
        <f>+B40</f>
        <v>谷口　雄亮</v>
      </c>
      <c r="H36" s="304"/>
      <c r="I36" s="304"/>
      <c r="J36" s="275"/>
      <c r="K36" s="381" t="str">
        <f>+B42</f>
        <v>片岡　　優仁</v>
      </c>
      <c r="L36" s="381"/>
      <c r="M36" s="381"/>
      <c r="N36" s="302"/>
      <c r="O36" s="374"/>
      <c r="Q36" s="18"/>
      <c r="R36" s="6"/>
    </row>
    <row r="37" spans="1:18" ht="17.25" customHeight="1">
      <c r="A37" s="1">
        <v>1</v>
      </c>
      <c r="B37" s="227" t="str">
        <f>VLOOKUP(A37,'[1]男子ダブルス'!$M$2:$Q$7,4)</f>
        <v>長野　　大</v>
      </c>
      <c r="C37" s="397" t="str">
        <f>VLOOKUP(A37,'[1]男子ダブルス'!$M$2:$Q$7,5)</f>
        <v>新小ＪＢＣ</v>
      </c>
      <c r="D37" s="386"/>
      <c r="E37" s="387"/>
      <c r="F37" s="388"/>
      <c r="G37" s="393" t="s">
        <v>273</v>
      </c>
      <c r="H37" s="396"/>
      <c r="I37" s="396"/>
      <c r="J37" s="389"/>
      <c r="K37" s="393" t="s">
        <v>274</v>
      </c>
      <c r="L37" s="396"/>
      <c r="M37" s="389"/>
      <c r="N37" s="399" t="s">
        <v>276</v>
      </c>
      <c r="O37" s="397">
        <v>1</v>
      </c>
      <c r="Q37" s="18"/>
      <c r="R37" s="6"/>
    </row>
    <row r="38" spans="1:18" ht="17.25" customHeight="1">
      <c r="A38" s="1">
        <v>2</v>
      </c>
      <c r="B38" s="228" t="str">
        <f>VLOOKUP(A38,'[1]男子ダブルス'!$M$2:$Q$7,4)</f>
        <v>佐薙　　尚弥</v>
      </c>
      <c r="C38" s="398"/>
      <c r="D38" s="377"/>
      <c r="E38" s="378"/>
      <c r="F38" s="379"/>
      <c r="G38" s="390"/>
      <c r="H38" s="391"/>
      <c r="I38" s="391"/>
      <c r="J38" s="392"/>
      <c r="K38" s="390"/>
      <c r="L38" s="391"/>
      <c r="M38" s="392"/>
      <c r="N38" s="400"/>
      <c r="O38" s="398"/>
      <c r="Q38" s="18"/>
      <c r="R38" s="6"/>
    </row>
    <row r="39" spans="1:18" ht="17.25" customHeight="1">
      <c r="A39" s="1">
        <v>5</v>
      </c>
      <c r="B39" s="230" t="str">
        <f>VLOOKUP(A39,'[1]男子ダブルス'!$M$2:$Q$7,4)</f>
        <v>川上　颯汰</v>
      </c>
      <c r="C39" s="375" t="str">
        <f>VLOOKUP(A39,'[1]男子ダブルス'!$M$2:$Q$7,5)</f>
        <v>宇和JBC</v>
      </c>
      <c r="D39" s="393" t="s">
        <v>272</v>
      </c>
      <c r="E39" s="396"/>
      <c r="F39" s="389"/>
      <c r="G39" s="386"/>
      <c r="H39" s="387"/>
      <c r="I39" s="387"/>
      <c r="J39" s="388"/>
      <c r="K39" s="393" t="s">
        <v>275</v>
      </c>
      <c r="L39" s="396"/>
      <c r="M39" s="389"/>
      <c r="N39" s="620" t="s">
        <v>278</v>
      </c>
      <c r="O39" s="397">
        <v>2</v>
      </c>
      <c r="Q39" s="18"/>
      <c r="R39" s="6"/>
    </row>
    <row r="40" spans="1:18" ht="17.25" customHeight="1">
      <c r="A40" s="1">
        <v>6</v>
      </c>
      <c r="B40" s="230" t="str">
        <f>VLOOKUP(A40,'[1]男子ダブルス'!$M$2:$Q$7,4)</f>
        <v>谷口　雄亮</v>
      </c>
      <c r="C40" s="375"/>
      <c r="D40" s="390"/>
      <c r="E40" s="391"/>
      <c r="F40" s="392"/>
      <c r="G40" s="377"/>
      <c r="H40" s="378"/>
      <c r="I40" s="378"/>
      <c r="J40" s="379"/>
      <c r="K40" s="390"/>
      <c r="L40" s="391"/>
      <c r="M40" s="392"/>
      <c r="N40" s="621"/>
      <c r="O40" s="398"/>
      <c r="Q40" s="18"/>
      <c r="R40" s="6"/>
    </row>
    <row r="41" spans="1:18" ht="17.25" customHeight="1">
      <c r="A41" s="1">
        <v>3</v>
      </c>
      <c r="B41" s="227" t="str">
        <f>VLOOKUP(A41,'[1]男子ダブルス'!$M$2:$Q$7,4)</f>
        <v>稲田　　凌</v>
      </c>
      <c r="C41" s="397" t="str">
        <f>VLOOKUP(A41,'[1]男子ダブルス'!$M$2:$Q$7,5)</f>
        <v>新小ＪＢＣ</v>
      </c>
      <c r="D41" s="393" t="s">
        <v>271</v>
      </c>
      <c r="E41" s="396"/>
      <c r="F41" s="389"/>
      <c r="G41" s="393" t="s">
        <v>270</v>
      </c>
      <c r="H41" s="396"/>
      <c r="I41" s="396"/>
      <c r="J41" s="389"/>
      <c r="K41" s="386"/>
      <c r="L41" s="387"/>
      <c r="M41" s="388"/>
      <c r="N41" s="399" t="s">
        <v>277</v>
      </c>
      <c r="O41" s="376">
        <v>3</v>
      </c>
      <c r="Q41" s="18"/>
      <c r="R41" s="6"/>
    </row>
    <row r="42" spans="1:18" ht="17.25" customHeight="1">
      <c r="A42" s="1">
        <v>4</v>
      </c>
      <c r="B42" s="228" t="str">
        <f>VLOOKUP(A42,'[1]男子ダブルス'!$M$2:$Q$7,4)</f>
        <v>片岡　　優仁</v>
      </c>
      <c r="C42" s="398"/>
      <c r="D42" s="390"/>
      <c r="E42" s="391"/>
      <c r="F42" s="392"/>
      <c r="G42" s="390"/>
      <c r="H42" s="391"/>
      <c r="I42" s="391"/>
      <c r="J42" s="392"/>
      <c r="K42" s="377"/>
      <c r="L42" s="378"/>
      <c r="M42" s="379"/>
      <c r="N42" s="400"/>
      <c r="O42" s="372"/>
      <c r="Q42" s="18"/>
      <c r="R42" s="6"/>
    </row>
    <row r="43" spans="2:18" ht="13.5">
      <c r="B43" s="194"/>
      <c r="D43" s="128"/>
      <c r="E43" s="128"/>
      <c r="F43" s="128"/>
      <c r="G43" s="161"/>
      <c r="H43" s="161"/>
      <c r="I43" s="161"/>
      <c r="J43" s="161"/>
      <c r="K43" s="161"/>
      <c r="L43" s="161"/>
      <c r="M43" s="161"/>
      <c r="N43" s="197"/>
      <c r="Q43" s="18"/>
      <c r="R43" s="6"/>
    </row>
    <row r="44" spans="2:18" ht="13.5">
      <c r="B44" s="2"/>
      <c r="C44" s="5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32"/>
      <c r="O44" s="394"/>
      <c r="Q44" s="18"/>
      <c r="R44" s="6"/>
    </row>
    <row r="45" spans="2:18" ht="13.5">
      <c r="B45" s="2"/>
      <c r="C45" s="5"/>
      <c r="D45" s="161"/>
      <c r="E45" s="161"/>
      <c r="F45" s="161"/>
      <c r="G45" s="161"/>
      <c r="H45" s="197"/>
      <c r="I45" s="197"/>
      <c r="J45" s="161"/>
      <c r="K45" s="161"/>
      <c r="L45" s="161"/>
      <c r="M45" s="161"/>
      <c r="N45" s="32"/>
      <c r="O45" s="394"/>
      <c r="Q45" s="18"/>
      <c r="R45" s="6"/>
    </row>
    <row r="46" spans="2:18" ht="13.5">
      <c r="B46" s="2"/>
      <c r="D46" s="161"/>
      <c r="E46" s="161"/>
      <c r="F46" s="161"/>
      <c r="G46" s="161"/>
      <c r="H46" s="197"/>
      <c r="I46" s="197"/>
      <c r="J46" s="161"/>
      <c r="K46" s="161"/>
      <c r="L46" s="161"/>
      <c r="M46" s="161"/>
      <c r="N46" s="32"/>
      <c r="O46" s="52"/>
      <c r="Q46" s="18"/>
      <c r="R46" s="6"/>
    </row>
    <row r="47" spans="2:18" ht="13.5">
      <c r="B47" s="2"/>
      <c r="D47" s="161"/>
      <c r="E47" s="161"/>
      <c r="F47" s="161"/>
      <c r="G47" s="161"/>
      <c r="H47" s="276"/>
      <c r="I47" s="276"/>
      <c r="J47" s="161"/>
      <c r="K47" s="161"/>
      <c r="L47" s="161"/>
      <c r="M47" s="161"/>
      <c r="N47" s="32"/>
      <c r="O47" s="52"/>
      <c r="Q47" s="18"/>
      <c r="R47" s="6"/>
    </row>
    <row r="48" spans="2:18" ht="13.5">
      <c r="B48" s="11"/>
      <c r="C48" s="25"/>
      <c r="D48" s="161"/>
      <c r="E48" s="161"/>
      <c r="F48" s="161"/>
      <c r="G48" s="161"/>
      <c r="H48" s="162"/>
      <c r="I48" s="161"/>
      <c r="J48" s="161"/>
      <c r="K48" s="161"/>
      <c r="L48" s="161"/>
      <c r="M48" s="161"/>
      <c r="N48" s="11"/>
      <c r="O48" s="25"/>
      <c r="P48" s="13"/>
      <c r="Q48" s="18"/>
      <c r="R48" s="6"/>
    </row>
    <row r="49" spans="2:17" ht="14.25" customHeight="1">
      <c r="B49" s="11"/>
      <c r="C49" s="25"/>
      <c r="D49" s="161"/>
      <c r="E49" s="161"/>
      <c r="F49" s="161"/>
      <c r="G49" s="161"/>
      <c r="H49" s="186"/>
      <c r="I49" s="161"/>
      <c r="J49" s="161"/>
      <c r="K49" s="161"/>
      <c r="L49" s="161"/>
      <c r="M49" s="161"/>
      <c r="N49" s="11"/>
      <c r="O49" s="25"/>
      <c r="P49" s="13"/>
      <c r="Q49" s="13"/>
    </row>
    <row r="50" spans="2:17" ht="14.25" customHeight="1">
      <c r="B50" s="24"/>
      <c r="C50" s="58"/>
      <c r="D50" s="156"/>
      <c r="E50" s="156"/>
      <c r="F50" s="156"/>
      <c r="G50" s="156"/>
      <c r="H50" s="197"/>
      <c r="I50" s="156"/>
      <c r="J50" s="156"/>
      <c r="K50" s="156"/>
      <c r="L50" s="156"/>
      <c r="M50" s="156"/>
      <c r="N50" s="226"/>
      <c r="O50" s="14"/>
      <c r="P50" s="13"/>
      <c r="Q50" s="13"/>
    </row>
    <row r="51" spans="2:17" ht="14.25" customHeight="1">
      <c r="B51" s="24"/>
      <c r="C51" s="58"/>
      <c r="D51" s="156"/>
      <c r="E51" s="156"/>
      <c r="F51" s="156"/>
      <c r="G51" s="156"/>
      <c r="H51" s="186"/>
      <c r="I51" s="156"/>
      <c r="J51" s="156"/>
      <c r="K51" s="156"/>
      <c r="L51" s="156"/>
      <c r="M51" s="156"/>
      <c r="N51" s="226"/>
      <c r="O51" s="14"/>
      <c r="P51" s="13"/>
      <c r="Q51" s="13"/>
    </row>
  </sheetData>
  <sheetProtection/>
  <mergeCells count="59">
    <mergeCell ref="D17:E18"/>
    <mergeCell ref="G17:H18"/>
    <mergeCell ref="E15:G16"/>
    <mergeCell ref="K5:K6"/>
    <mergeCell ref="D7:E9"/>
    <mergeCell ref="L4:M6"/>
    <mergeCell ref="D4:F6"/>
    <mergeCell ref="K7:L9"/>
    <mergeCell ref="H6:I7"/>
    <mergeCell ref="H3:I4"/>
    <mergeCell ref="H47:I47"/>
    <mergeCell ref="K41:M42"/>
    <mergeCell ref="G39:J40"/>
    <mergeCell ref="N39:N40"/>
    <mergeCell ref="C12:C13"/>
    <mergeCell ref="K36:M36"/>
    <mergeCell ref="N35:N36"/>
    <mergeCell ref="G36:J36"/>
    <mergeCell ref="H25:I26"/>
    <mergeCell ref="I17:J18"/>
    <mergeCell ref="L17:M18"/>
    <mergeCell ref="J15:L16"/>
    <mergeCell ref="H22:I23"/>
    <mergeCell ref="C3:C4"/>
    <mergeCell ref="B20:O20"/>
    <mergeCell ref="C39:C40"/>
    <mergeCell ref="C41:C42"/>
    <mergeCell ref="G35:J35"/>
    <mergeCell ref="K35:M35"/>
    <mergeCell ref="O12:O13"/>
    <mergeCell ref="O9:O10"/>
    <mergeCell ref="B33:O33"/>
    <mergeCell ref="C24:C25"/>
    <mergeCell ref="B1:O1"/>
    <mergeCell ref="O3:O4"/>
    <mergeCell ref="O41:O42"/>
    <mergeCell ref="O44:O45"/>
    <mergeCell ref="C9:C10"/>
    <mergeCell ref="C6:C7"/>
    <mergeCell ref="O6:O7"/>
    <mergeCell ref="E14:G14"/>
    <mergeCell ref="J14:L14"/>
    <mergeCell ref="O35:O36"/>
    <mergeCell ref="O24:O25"/>
    <mergeCell ref="C37:C38"/>
    <mergeCell ref="D35:F35"/>
    <mergeCell ref="D36:F36"/>
    <mergeCell ref="B35:C36"/>
    <mergeCell ref="D37:F38"/>
    <mergeCell ref="G37:J38"/>
    <mergeCell ref="K37:M38"/>
    <mergeCell ref="N37:N38"/>
    <mergeCell ref="O37:O38"/>
    <mergeCell ref="O39:O40"/>
    <mergeCell ref="N41:N42"/>
    <mergeCell ref="K39:M40"/>
    <mergeCell ref="D39:F40"/>
    <mergeCell ref="D41:F42"/>
    <mergeCell ref="G41:J42"/>
  </mergeCells>
  <printOptions/>
  <pageMargins left="0.75" right="0.17" top="0.53" bottom="0.55" header="0.512" footer="0.512"/>
  <pageSetup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98"/>
  <sheetViews>
    <sheetView zoomScalePageLayoutView="0" workbookViewId="0" topLeftCell="A1">
      <selection activeCell="J17" sqref="J17"/>
    </sheetView>
  </sheetViews>
  <sheetFormatPr defaultColWidth="9.00390625" defaultRowHeight="13.5"/>
  <cols>
    <col min="1" max="1" width="5.625" style="1" customWidth="1"/>
    <col min="2" max="2" width="12.50390625" style="56" customWidth="1"/>
    <col min="3" max="3" width="11.125" style="25" customWidth="1"/>
    <col min="4" max="4" width="6.625" style="77" customWidth="1"/>
    <col min="5" max="5" width="3.125" style="79" customWidth="1"/>
    <col min="6" max="10" width="3.625" style="79" customWidth="1"/>
    <col min="11" max="11" width="4.125" style="79" customWidth="1"/>
    <col min="12" max="13" width="3.625" style="79" customWidth="1"/>
    <col min="14" max="14" width="3.125" style="79" customWidth="1"/>
    <col min="15" max="15" width="6.375" style="79" customWidth="1"/>
    <col min="16" max="16" width="12.50390625" style="56" customWidth="1"/>
    <col min="17" max="17" width="13.00390625" style="2" customWidth="1"/>
    <col min="18" max="18" width="9.125" style="1" customWidth="1"/>
    <col min="19" max="109" width="6.625" style="1" customWidth="1"/>
    <col min="110" max="110" width="6.00390625" style="1" bestFit="1" customWidth="1"/>
    <col min="111" max="111" width="7.125" style="1" bestFit="1" customWidth="1"/>
    <col min="112" max="112" width="3.50390625" style="1" bestFit="1" customWidth="1"/>
    <col min="113" max="16384" width="9.00390625" style="1" customWidth="1"/>
  </cols>
  <sheetData>
    <row r="1" spans="2:17" ht="21.75" thickBot="1">
      <c r="B1" s="357" t="s">
        <v>130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</row>
    <row r="2" spans="1:18" ht="14.25" thickBot="1">
      <c r="A2" s="1">
        <v>1</v>
      </c>
      <c r="B2" s="33" t="str">
        <f>VLOOKUP(A2,'[1]女子ダブルス'!$A$2:$E$19,4)</f>
        <v>斉藤　さくら</v>
      </c>
      <c r="C2" s="437" t="str">
        <f>VLOOKUP(A2,'[1]女子ダブルス'!$A$2:$E$19,5)</f>
        <v>JBAC</v>
      </c>
      <c r="D2" s="311"/>
      <c r="E2" s="312"/>
      <c r="F2" s="313"/>
      <c r="G2" s="231"/>
      <c r="H2" s="231"/>
      <c r="I2" s="231"/>
      <c r="J2" s="231"/>
      <c r="K2" s="231"/>
      <c r="L2" s="231"/>
      <c r="M2" s="322"/>
      <c r="N2" s="323"/>
      <c r="O2" s="323"/>
      <c r="P2" s="33" t="str">
        <f>VLOOKUP(R2,'[1]女子ダブルス'!$A$2:$E$19,4)</f>
        <v>松木 亜湖</v>
      </c>
      <c r="Q2" s="437" t="str">
        <f>VLOOKUP(R2,'[1]女子ダブルス'!$A$2:$E$19,5)</f>
        <v>JBF船木</v>
      </c>
      <c r="R2" s="22">
        <v>11</v>
      </c>
    </row>
    <row r="3" spans="1:18" ht="13.5" customHeight="1">
      <c r="A3" s="1">
        <v>2</v>
      </c>
      <c r="B3" s="33" t="str">
        <f>VLOOKUP(A3,'[1]女子ダブルス'!$A$2:$E$19,4)</f>
        <v>永井　日南乃</v>
      </c>
      <c r="C3" s="437"/>
      <c r="D3" s="96"/>
      <c r="E3" s="489" t="s">
        <v>189</v>
      </c>
      <c r="F3" s="426"/>
      <c r="G3" s="314"/>
      <c r="H3" s="94"/>
      <c r="I3" s="232"/>
      <c r="J3" s="232"/>
      <c r="K3" s="100"/>
      <c r="L3" s="324"/>
      <c r="M3" s="489" t="s">
        <v>199</v>
      </c>
      <c r="N3" s="426"/>
      <c r="O3" s="86"/>
      <c r="P3" s="33" t="str">
        <f>VLOOKUP(R3,'[1]女子ダブルス'!$A$2:$E$19,4)</f>
        <v>真鍋　楓</v>
      </c>
      <c r="Q3" s="437"/>
      <c r="R3" s="22">
        <v>12</v>
      </c>
    </row>
    <row r="4" spans="2:18" ht="7.5" customHeight="1" thickBot="1">
      <c r="B4" s="53"/>
      <c r="C4" s="47"/>
      <c r="D4" s="96"/>
      <c r="E4" s="425"/>
      <c r="F4" s="426"/>
      <c r="G4" s="315"/>
      <c r="H4" s="94"/>
      <c r="I4" s="232"/>
      <c r="J4" s="232"/>
      <c r="K4" s="100"/>
      <c r="L4" s="325"/>
      <c r="M4" s="426"/>
      <c r="N4" s="425"/>
      <c r="O4" s="86"/>
      <c r="P4" s="27"/>
      <c r="Q4" s="209"/>
      <c r="R4" s="22"/>
    </row>
    <row r="5" spans="2:18" ht="7.5" customHeight="1">
      <c r="B5" s="53"/>
      <c r="C5" s="47"/>
      <c r="D5" s="96"/>
      <c r="E5" s="425"/>
      <c r="F5" s="431"/>
      <c r="G5" s="174"/>
      <c r="H5" s="314"/>
      <c r="I5" s="232"/>
      <c r="J5" s="232"/>
      <c r="K5" s="630"/>
      <c r="L5" s="205"/>
      <c r="M5" s="433"/>
      <c r="N5" s="425"/>
      <c r="O5" s="86"/>
      <c r="P5" s="27"/>
      <c r="Q5" s="209"/>
      <c r="R5" s="22"/>
    </row>
    <row r="6" spans="1:18" ht="13.5">
      <c r="A6" s="1">
        <v>9</v>
      </c>
      <c r="B6" s="33" t="str">
        <f>VLOOKUP(A6,'[1]女子ダブルス'!$A$2:$E$19,4)</f>
        <v>石川　桃香</v>
      </c>
      <c r="C6" s="437" t="str">
        <f>VLOOKUP(A6,'[1]女子ダブルス'!$A$2:$E$19,5)</f>
        <v>西条JBC</v>
      </c>
      <c r="D6" s="102"/>
      <c r="E6" s="189"/>
      <c r="F6" s="205"/>
      <c r="G6" s="94"/>
      <c r="H6" s="314"/>
      <c r="I6" s="232"/>
      <c r="J6" s="232"/>
      <c r="K6" s="630"/>
      <c r="L6" s="205"/>
      <c r="M6" s="428"/>
      <c r="N6" s="429"/>
      <c r="O6" s="103"/>
      <c r="P6" s="33" t="str">
        <f>VLOOKUP(R6,'[1]女子ダブルス'!$A$2:$E$19,4)</f>
        <v>土居　麻祐子</v>
      </c>
      <c r="Q6" s="437" t="str">
        <f>VLOOKUP(R6,'[1]女子ダブルス'!$A$2:$E$19,5)</f>
        <v>TOBEｸﾚｯｼｴﾝﾄﾞ</v>
      </c>
      <c r="R6" s="22">
        <v>5</v>
      </c>
    </row>
    <row r="7" spans="1:18" ht="13.5" customHeight="1">
      <c r="A7" s="1">
        <v>10</v>
      </c>
      <c r="B7" s="33" t="str">
        <f>VLOOKUP(A7,'[1]女子ダブルス'!$A$2:$E$19,4)</f>
        <v>篠原　早紀</v>
      </c>
      <c r="C7" s="437"/>
      <c r="D7" s="658" t="s">
        <v>183</v>
      </c>
      <c r="E7" s="659"/>
      <c r="F7" s="234"/>
      <c r="G7" s="100"/>
      <c r="H7" s="314"/>
      <c r="I7" s="628" t="s">
        <v>284</v>
      </c>
      <c r="J7" s="629"/>
      <c r="K7" s="630"/>
      <c r="L7" s="188"/>
      <c r="M7" s="100"/>
      <c r="N7" s="93"/>
      <c r="O7" s="86"/>
      <c r="P7" s="33" t="str">
        <f>VLOOKUP(R7,'[1]女子ダブルス'!$A$2:$E$19,4)</f>
        <v>原田　捺加</v>
      </c>
      <c r="Q7" s="437"/>
      <c r="R7" s="22">
        <v>6</v>
      </c>
    </row>
    <row r="8" spans="2:18" ht="8.25" customHeight="1">
      <c r="B8" s="26"/>
      <c r="C8" s="210"/>
      <c r="D8" s="660"/>
      <c r="E8" s="661"/>
      <c r="F8" s="207"/>
      <c r="G8" s="100"/>
      <c r="H8" s="314"/>
      <c r="I8" s="629"/>
      <c r="J8" s="629"/>
      <c r="K8" s="630"/>
      <c r="L8" s="100"/>
      <c r="M8" s="100"/>
      <c r="N8" s="93"/>
      <c r="O8" s="86"/>
      <c r="P8" s="27"/>
      <c r="Q8" s="209"/>
      <c r="R8" s="22"/>
    </row>
    <row r="9" spans="2:18" ht="8.25" customHeight="1">
      <c r="B9" s="26"/>
      <c r="C9" s="210"/>
      <c r="D9" s="660"/>
      <c r="E9" s="661"/>
      <c r="F9" s="505" t="s">
        <v>228</v>
      </c>
      <c r="G9" s="506"/>
      <c r="H9" s="314"/>
      <c r="I9" s="629"/>
      <c r="J9" s="629"/>
      <c r="K9" s="630"/>
      <c r="L9" s="454" t="s">
        <v>229</v>
      </c>
      <c r="M9" s="508"/>
      <c r="N9" s="93"/>
      <c r="O9" s="86"/>
      <c r="P9" s="27"/>
      <c r="Q9" s="209"/>
      <c r="R9" s="22"/>
    </row>
    <row r="10" spans="1:18" ht="14.25" customHeight="1" thickBot="1">
      <c r="A10" s="1">
        <v>7</v>
      </c>
      <c r="B10" s="33" t="str">
        <f>VLOOKUP(A10,'[1]女子ダブルス'!$A$2:$E$19,4)</f>
        <v>上岡　千悠莉</v>
      </c>
      <c r="C10" s="437" t="str">
        <f>VLOOKUP(A10,'[1]女子ダブルス'!$A$2:$E$19,5)</f>
        <v>神郷JBC</v>
      </c>
      <c r="D10" s="662"/>
      <c r="E10" s="662"/>
      <c r="F10" s="507"/>
      <c r="G10" s="506"/>
      <c r="H10" s="315"/>
      <c r="I10" s="362"/>
      <c r="J10" s="235"/>
      <c r="K10" s="631"/>
      <c r="L10" s="602"/>
      <c r="M10" s="508"/>
      <c r="N10" s="93"/>
      <c r="O10" s="86"/>
      <c r="P10" s="33"/>
      <c r="Q10" s="437"/>
      <c r="R10" s="22"/>
    </row>
    <row r="11" spans="1:21" ht="13.5" customHeight="1">
      <c r="A11" s="1">
        <v>8</v>
      </c>
      <c r="B11" s="33" t="str">
        <f>VLOOKUP(A11,'[1]女子ダブルス'!$A$2:$E$19,4)</f>
        <v>荒巻　侑夏</v>
      </c>
      <c r="C11" s="437"/>
      <c r="D11" s="316"/>
      <c r="E11" s="317"/>
      <c r="F11" s="100"/>
      <c r="G11" s="352"/>
      <c r="H11" s="174"/>
      <c r="I11" s="515" t="s">
        <v>242</v>
      </c>
      <c r="J11" s="516"/>
      <c r="K11" s="205"/>
      <c r="L11" s="509"/>
      <c r="M11" s="508"/>
      <c r="N11" s="100"/>
      <c r="O11" s="86"/>
      <c r="P11" s="33"/>
      <c r="Q11" s="437"/>
      <c r="R11" s="22"/>
      <c r="U11" s="28"/>
    </row>
    <row r="12" spans="2:18" ht="7.5" customHeight="1">
      <c r="B12" s="29"/>
      <c r="C12" s="193"/>
      <c r="D12" s="105"/>
      <c r="E12" s="100"/>
      <c r="F12" s="100"/>
      <c r="G12" s="95"/>
      <c r="H12" s="94"/>
      <c r="I12" s="436"/>
      <c r="J12" s="436"/>
      <c r="K12" s="205"/>
      <c r="L12" s="100"/>
      <c r="M12" s="100"/>
      <c r="N12" s="100"/>
      <c r="O12" s="86"/>
      <c r="P12" s="54"/>
      <c r="Q12" s="65"/>
      <c r="R12" s="28"/>
    </row>
    <row r="13" spans="2:17" ht="7.5" customHeight="1">
      <c r="B13" s="29"/>
      <c r="C13" s="193"/>
      <c r="D13" s="105"/>
      <c r="E13" s="100"/>
      <c r="F13" s="100"/>
      <c r="G13" s="95"/>
      <c r="H13" s="94"/>
      <c r="I13" s="436"/>
      <c r="J13" s="436"/>
      <c r="K13" s="205"/>
      <c r="L13" s="100"/>
      <c r="M13" s="100"/>
      <c r="N13" s="100"/>
      <c r="O13" s="86"/>
      <c r="P13" s="54"/>
      <c r="Q13" s="65"/>
    </row>
    <row r="14" spans="1:18" ht="13.5">
      <c r="A14" s="1">
        <v>13</v>
      </c>
      <c r="B14" s="33" t="str">
        <f>VLOOKUP(A14,'[1]女子ダブルス'!$A$2:$E$19,4)</f>
        <v>藤田 真尋</v>
      </c>
      <c r="C14" s="437" t="str">
        <f>VLOOKUP(A14,'[1]女子ダブルス'!$A$2:$E$19,5)</f>
        <v>JBF船木</v>
      </c>
      <c r="D14" s="102"/>
      <c r="E14" s="189"/>
      <c r="F14" s="189"/>
      <c r="G14" s="95"/>
      <c r="H14" s="94"/>
      <c r="I14" s="232"/>
      <c r="J14" s="232"/>
      <c r="K14" s="205"/>
      <c r="L14" s="100"/>
      <c r="M14" s="189"/>
      <c r="N14" s="189"/>
      <c r="O14" s="103"/>
      <c r="P14" s="33" t="str">
        <f>VLOOKUP(R14,'[1]女子ダブルス'!$A$2:$E$19,4)</f>
        <v>友近　瑳花</v>
      </c>
      <c r="Q14" s="437" t="str">
        <f>VLOOKUP(R14,'[1]女子ダブルス'!$A$2:$E$19,5)</f>
        <v>JBAC</v>
      </c>
      <c r="R14" s="22">
        <v>3</v>
      </c>
    </row>
    <row r="15" spans="1:21" ht="13.5" customHeight="1">
      <c r="A15" s="1">
        <v>14</v>
      </c>
      <c r="B15" s="33" t="str">
        <f>VLOOKUP(A15,'[1]女子ダブルス'!$A$2:$E$19,4)</f>
        <v>村上　汀</v>
      </c>
      <c r="C15" s="437"/>
      <c r="D15" s="527" t="s">
        <v>197</v>
      </c>
      <c r="E15" s="521"/>
      <c r="F15" s="424"/>
      <c r="G15" s="233"/>
      <c r="H15" s="100"/>
      <c r="I15" s="198"/>
      <c r="J15" s="198"/>
      <c r="K15" s="233"/>
      <c r="L15" s="205"/>
      <c r="M15" s="528" t="s">
        <v>198</v>
      </c>
      <c r="N15" s="521"/>
      <c r="O15" s="86"/>
      <c r="P15" s="33" t="str">
        <f>VLOOKUP(R15,'[1]女子ダブルス'!$A$2:$E$19,4)</f>
        <v>濱岡　雪乃</v>
      </c>
      <c r="Q15" s="437"/>
      <c r="R15" s="22">
        <v>4</v>
      </c>
      <c r="U15" s="28"/>
    </row>
    <row r="16" spans="2:18" ht="7.5" customHeight="1" thickBot="1">
      <c r="B16" s="29"/>
      <c r="C16" s="193"/>
      <c r="D16" s="425"/>
      <c r="E16" s="425"/>
      <c r="F16" s="431"/>
      <c r="G16" s="283"/>
      <c r="H16" s="100"/>
      <c r="I16" s="199"/>
      <c r="J16" s="199"/>
      <c r="K16" s="205"/>
      <c r="L16" s="283"/>
      <c r="M16" s="433"/>
      <c r="N16" s="425"/>
      <c r="O16" s="86"/>
      <c r="P16" s="54"/>
      <c r="Q16" s="65"/>
      <c r="R16" s="22"/>
    </row>
    <row r="17" spans="2:18" ht="7.5" customHeight="1">
      <c r="B17" s="29"/>
      <c r="C17" s="193"/>
      <c r="D17" s="425"/>
      <c r="E17" s="425"/>
      <c r="F17" s="426"/>
      <c r="G17" s="318"/>
      <c r="H17" s="100"/>
      <c r="I17" s="188"/>
      <c r="J17" s="100"/>
      <c r="K17" s="100"/>
      <c r="L17" s="327"/>
      <c r="M17" s="426"/>
      <c r="N17" s="425"/>
      <c r="O17" s="86"/>
      <c r="P17" s="54"/>
      <c r="Q17" s="65"/>
      <c r="R17" s="22"/>
    </row>
    <row r="18" spans="1:18" ht="14.25" thickBot="1">
      <c r="A18" s="1">
        <v>15</v>
      </c>
      <c r="B18" s="33" t="str">
        <f>VLOOKUP(A18,'[1]女子ダブルス'!$A$2:$E$19,4)</f>
        <v>長壁　杏実</v>
      </c>
      <c r="C18" s="437" t="str">
        <f>VLOOKUP(A18,'[1]女子ダブルス'!$A$2:$E$19,5)</f>
        <v>宇和JBC</v>
      </c>
      <c r="D18" s="426"/>
      <c r="E18" s="426"/>
      <c r="F18" s="426"/>
      <c r="G18" s="319"/>
      <c r="H18" s="100"/>
      <c r="I18" s="100"/>
      <c r="J18" s="100"/>
      <c r="K18" s="100"/>
      <c r="L18" s="324"/>
      <c r="M18" s="426"/>
      <c r="N18" s="426"/>
      <c r="O18" s="86"/>
      <c r="P18" s="33" t="str">
        <f>VLOOKUP(R18,'[1]女子ダブルス'!$A$2:$E$19,4)</f>
        <v>菅　優月</v>
      </c>
      <c r="Q18" s="437" t="str">
        <f>VLOOKUP(R18,'[1]女子ダブルス'!$A$2:$E$19,5)</f>
        <v>西条ｽﾎﾟｰﾂ少年団</v>
      </c>
      <c r="R18" s="22">
        <v>17</v>
      </c>
    </row>
    <row r="19" spans="1:21" ht="13.5" customHeight="1">
      <c r="A19" s="1">
        <v>16</v>
      </c>
      <c r="B19" s="33" t="str">
        <f>VLOOKUP(A19,'[1]女子ダブルス'!$A$2:$E$19,4)</f>
        <v>二宮　南菜花</v>
      </c>
      <c r="C19" s="437"/>
      <c r="D19" s="320"/>
      <c r="E19" s="317"/>
      <c r="F19" s="321"/>
      <c r="G19" s="94"/>
      <c r="H19" s="94"/>
      <c r="I19" s="200"/>
      <c r="J19" s="200"/>
      <c r="K19" s="100"/>
      <c r="L19" s="100"/>
      <c r="M19" s="317"/>
      <c r="N19" s="321"/>
      <c r="O19" s="326"/>
      <c r="P19" s="33" t="str">
        <f>VLOOKUP(R19,'[1]女子ダブルス'!$A$2:$E$19,4)</f>
        <v>青野　真夕</v>
      </c>
      <c r="Q19" s="437"/>
      <c r="R19" s="22">
        <v>18</v>
      </c>
      <c r="U19" s="28"/>
    </row>
    <row r="20" spans="2:18" ht="7.5" customHeight="1">
      <c r="B20" s="29"/>
      <c r="C20" s="193"/>
      <c r="D20" s="109"/>
      <c r="E20" s="100"/>
      <c r="F20" s="100"/>
      <c r="G20" s="94"/>
      <c r="H20" s="94"/>
      <c r="I20" s="200"/>
      <c r="J20" s="200"/>
      <c r="K20" s="100"/>
      <c r="L20" s="100"/>
      <c r="M20" s="100"/>
      <c r="N20" s="100"/>
      <c r="O20" s="86"/>
      <c r="P20" s="33"/>
      <c r="Q20" s="52"/>
      <c r="R20" s="21"/>
    </row>
    <row r="21" spans="2:18" ht="7.5" customHeight="1">
      <c r="B21" s="29"/>
      <c r="C21" s="193"/>
      <c r="D21" s="109"/>
      <c r="E21" s="100"/>
      <c r="F21" s="100"/>
      <c r="G21" s="94"/>
      <c r="H21" s="94"/>
      <c r="I21" s="199"/>
      <c r="J21" s="199"/>
      <c r="K21" s="100"/>
      <c r="L21" s="100"/>
      <c r="M21" s="100"/>
      <c r="N21" s="100"/>
      <c r="O21" s="86"/>
      <c r="P21" s="33"/>
      <c r="Q21" s="52"/>
      <c r="R21" s="21"/>
    </row>
    <row r="22" spans="2:18" ht="13.5" customHeight="1">
      <c r="B22" s="33"/>
      <c r="C22" s="190"/>
      <c r="D22" s="108"/>
      <c r="E22" s="85"/>
      <c r="F22" s="391" t="s">
        <v>123</v>
      </c>
      <c r="G22" s="391"/>
      <c r="H22" s="391"/>
      <c r="J22" s="161"/>
      <c r="K22" s="391" t="s">
        <v>124</v>
      </c>
      <c r="L22" s="391"/>
      <c r="M22" s="391"/>
      <c r="O22" s="111"/>
      <c r="P22" s="33"/>
      <c r="Q22" s="190"/>
      <c r="R22" s="22"/>
    </row>
    <row r="23" spans="3:18" ht="18" customHeight="1">
      <c r="C23" s="193"/>
      <c r="D23" s="510"/>
      <c r="E23" s="511"/>
      <c r="F23" s="336"/>
      <c r="G23" s="491" t="s">
        <v>234</v>
      </c>
      <c r="H23" s="492"/>
      <c r="I23" s="359"/>
      <c r="J23" s="632"/>
      <c r="K23" s="423" t="s">
        <v>287</v>
      </c>
      <c r="L23" s="396"/>
      <c r="M23" s="389"/>
      <c r="O23" s="111"/>
      <c r="P23" s="33"/>
      <c r="Q23" s="52"/>
      <c r="R23" s="22"/>
    </row>
    <row r="24" spans="3:20" ht="18" customHeight="1">
      <c r="C24" s="193"/>
      <c r="D24" s="512"/>
      <c r="E24" s="511"/>
      <c r="F24" s="361"/>
      <c r="G24" s="493"/>
      <c r="H24" s="494"/>
      <c r="I24" s="360"/>
      <c r="J24" s="633"/>
      <c r="K24" s="420"/>
      <c r="L24" s="420"/>
      <c r="M24" s="421"/>
      <c r="O24" s="86"/>
      <c r="P24" s="33"/>
      <c r="Q24" s="52"/>
      <c r="R24" s="22"/>
      <c r="T24" s="28"/>
    </row>
    <row r="25" spans="2:20" ht="13.5">
      <c r="B25" s="33"/>
      <c r="C25" s="190"/>
      <c r="D25" s="108"/>
      <c r="E25" s="495" t="s">
        <v>285</v>
      </c>
      <c r="F25" s="496"/>
      <c r="H25" s="483" t="s">
        <v>233</v>
      </c>
      <c r="I25" s="498"/>
      <c r="J25" s="495" t="s">
        <v>285</v>
      </c>
      <c r="K25" s="496"/>
      <c r="M25" s="483" t="s">
        <v>286</v>
      </c>
      <c r="N25" s="484"/>
      <c r="O25" s="86"/>
      <c r="P25" s="33"/>
      <c r="Q25" s="190"/>
      <c r="R25" s="22"/>
      <c r="S25" s="35"/>
      <c r="T25" s="23"/>
    </row>
    <row r="26" spans="2:18" ht="13.5">
      <c r="B26" s="33"/>
      <c r="C26" s="437"/>
      <c r="D26" s="109"/>
      <c r="E26" s="497"/>
      <c r="F26" s="496"/>
      <c r="G26" s="94"/>
      <c r="H26" s="498"/>
      <c r="I26" s="498"/>
      <c r="J26" s="497"/>
      <c r="K26" s="496"/>
      <c r="L26" s="100"/>
      <c r="M26" s="484"/>
      <c r="N26" s="484"/>
      <c r="O26" s="86"/>
      <c r="P26" s="33"/>
      <c r="Q26" s="437"/>
      <c r="R26" s="22"/>
    </row>
    <row r="27" spans="2:18" ht="13.5">
      <c r="B27" s="33"/>
      <c r="C27" s="437"/>
      <c r="D27" s="108"/>
      <c r="E27" s="44"/>
      <c r="F27" s="112"/>
      <c r="G27" s="112"/>
      <c r="H27" s="112"/>
      <c r="I27" s="196"/>
      <c r="J27" s="196"/>
      <c r="K27" s="112"/>
      <c r="L27" s="112"/>
      <c r="M27" s="112"/>
      <c r="N27" s="44"/>
      <c r="O27" s="115"/>
      <c r="P27" s="33"/>
      <c r="Q27" s="437"/>
      <c r="R27" s="22"/>
    </row>
    <row r="28" spans="2:18" ht="21">
      <c r="B28" s="357" t="s">
        <v>131</v>
      </c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22"/>
    </row>
    <row r="29" spans="2:18" ht="11.25" customHeight="1">
      <c r="B29" s="53"/>
      <c r="C29" s="49"/>
      <c r="D29" s="116"/>
      <c r="E29" s="116"/>
      <c r="F29" s="39"/>
      <c r="G29" s="39"/>
      <c r="H29" s="39"/>
      <c r="I29" s="237"/>
      <c r="J29" s="237"/>
      <c r="K29" s="117"/>
      <c r="L29" s="117"/>
      <c r="M29" s="117"/>
      <c r="N29" s="117"/>
      <c r="O29" s="117"/>
      <c r="P29" s="31"/>
      <c r="Q29" s="50"/>
      <c r="R29" s="22"/>
    </row>
    <row r="30" spans="4:18" ht="11.25" customHeight="1">
      <c r="D30" s="78"/>
      <c r="E30" s="116"/>
      <c r="F30" s="116"/>
      <c r="G30" s="116"/>
      <c r="H30" s="116"/>
      <c r="I30" s="93"/>
      <c r="J30" s="93"/>
      <c r="K30" s="39"/>
      <c r="L30" s="39"/>
      <c r="M30" s="39"/>
      <c r="N30" s="39"/>
      <c r="O30" s="117"/>
      <c r="Q30" s="1"/>
      <c r="R30" s="22"/>
    </row>
    <row r="31" spans="1:18" ht="11.25" customHeight="1">
      <c r="A31" s="1">
        <v>3</v>
      </c>
      <c r="B31" s="33" t="str">
        <f>VLOOKUP(A31,'[1]女子ダブルス'!$G$2:$K$13,4)</f>
        <v>岩間　有澄</v>
      </c>
      <c r="C31" s="437" t="str">
        <f>VLOOKUP(A31,'[1]女子ダブルス'!$G$2:$K$13,5)</f>
        <v>神郷JBC</v>
      </c>
      <c r="D31" s="201"/>
      <c r="E31" s="202"/>
      <c r="F31" s="203"/>
      <c r="G31" s="203"/>
      <c r="H31" s="231"/>
      <c r="I31" s="231"/>
      <c r="J31" s="231"/>
      <c r="K31" s="231"/>
      <c r="L31" s="203"/>
      <c r="M31" s="203"/>
      <c r="N31" s="208"/>
      <c r="O31" s="208"/>
      <c r="P31" s="33" t="str">
        <f>VLOOKUP(R31,'[1]女子ダブルス'!$G$2:$K$13,4)</f>
        <v>松木　杏樺</v>
      </c>
      <c r="Q31" s="437" t="str">
        <f>VLOOKUP(R31,'[1]女子ダブルス'!$G$2:$K$13,5)</f>
        <v>B&amp;Gﾊﾞﾄﾞﾐﾝﾄﾝｽｸｰﾙ</v>
      </c>
      <c r="R31" s="22">
        <v>1</v>
      </c>
    </row>
    <row r="32" spans="1:18" ht="11.25" customHeight="1">
      <c r="A32" s="1">
        <f>+A31+1</f>
        <v>4</v>
      </c>
      <c r="B32" s="33" t="str">
        <f>VLOOKUP(A32,'[1]女子ダブルス'!$G$2:$K$13,4)</f>
        <v>星加　実玖</v>
      </c>
      <c r="C32" s="437"/>
      <c r="D32" s="96"/>
      <c r="E32" s="188"/>
      <c r="F32" s="100"/>
      <c r="G32" s="187"/>
      <c r="H32" s="634" t="s">
        <v>288</v>
      </c>
      <c r="I32" s="628"/>
      <c r="J32" s="628"/>
      <c r="K32" s="635"/>
      <c r="L32" s="100"/>
      <c r="M32" s="188"/>
      <c r="N32" s="100"/>
      <c r="O32" s="86"/>
      <c r="P32" s="33" t="str">
        <f>VLOOKUP(R32,'[1]女子ダブルス'!$G$2:$K$13,4)</f>
        <v>野口　結衣</v>
      </c>
      <c r="Q32" s="437"/>
      <c r="R32" s="22">
        <f>+R31+1</f>
        <v>2</v>
      </c>
    </row>
    <row r="33" spans="2:18" ht="11.25" customHeight="1">
      <c r="B33" s="53"/>
      <c r="C33" s="47"/>
      <c r="D33" s="96"/>
      <c r="E33" s="100"/>
      <c r="F33" s="465" t="s">
        <v>223</v>
      </c>
      <c r="G33" s="501"/>
      <c r="H33" s="634"/>
      <c r="I33" s="628"/>
      <c r="J33" s="628"/>
      <c r="K33" s="635"/>
      <c r="L33" s="100"/>
      <c r="M33" s="100"/>
      <c r="N33" s="100"/>
      <c r="O33" s="86"/>
      <c r="P33" s="27"/>
      <c r="Q33" s="209"/>
      <c r="R33" s="22"/>
    </row>
    <row r="34" spans="2:18" ht="13.5" customHeight="1" thickBot="1">
      <c r="B34" s="53"/>
      <c r="C34" s="47"/>
      <c r="D34" s="96"/>
      <c r="E34" s="100"/>
      <c r="F34" s="502"/>
      <c r="G34" s="501"/>
      <c r="H34" s="206"/>
      <c r="I34" s="235"/>
      <c r="J34" s="365"/>
      <c r="K34" s="268"/>
      <c r="L34" s="445" t="s">
        <v>224</v>
      </c>
      <c r="M34" s="504"/>
      <c r="N34" s="100"/>
      <c r="O34" s="86"/>
      <c r="P34" s="27"/>
      <c r="Q34" s="209"/>
      <c r="R34" s="22"/>
    </row>
    <row r="35" spans="1:20" ht="11.25" customHeight="1">
      <c r="A35" s="1">
        <v>9</v>
      </c>
      <c r="B35" s="33" t="str">
        <f>VLOOKUP(A35,'[1]女子ダブルス'!$G$2:$K$13,4)</f>
        <v>宇野恵</v>
      </c>
      <c r="C35" s="437" t="str">
        <f>VLOOKUP(A35,'[1]女子ダブルス'!$G$2:$K$13,5)</f>
        <v>新小ＪＢＣ</v>
      </c>
      <c r="D35" s="102"/>
      <c r="E35" s="189"/>
      <c r="F35" s="502"/>
      <c r="G35" s="503"/>
      <c r="H35" s="314"/>
      <c r="I35" s="513" t="s">
        <v>239</v>
      </c>
      <c r="J35" s="514"/>
      <c r="K35" s="327"/>
      <c r="L35" s="446"/>
      <c r="M35" s="504"/>
      <c r="N35" s="100"/>
      <c r="O35" s="86"/>
      <c r="T35" s="28"/>
    </row>
    <row r="36" spans="1:15" ht="11.25" customHeight="1">
      <c r="A36" s="1">
        <f>+A35+1</f>
        <v>10</v>
      </c>
      <c r="B36" s="33" t="str">
        <f>VLOOKUP(A36,'[1]女子ダブルス'!$G$2:$K$13,4)</f>
        <v>増田鈴歩</v>
      </c>
      <c r="C36" s="437"/>
      <c r="D36" s="529" t="s">
        <v>195</v>
      </c>
      <c r="E36" s="530"/>
      <c r="F36" s="188"/>
      <c r="G36" s="100"/>
      <c r="H36" s="314"/>
      <c r="I36" s="436"/>
      <c r="J36" s="436"/>
      <c r="K36" s="324"/>
      <c r="L36" s="188"/>
      <c r="M36" s="100"/>
      <c r="N36" s="93"/>
      <c r="O36" s="86"/>
    </row>
    <row r="37" spans="2:18" ht="11.25" customHeight="1" thickBot="1">
      <c r="B37" s="26"/>
      <c r="C37" s="210"/>
      <c r="D37" s="523"/>
      <c r="E37" s="524"/>
      <c r="F37" s="287"/>
      <c r="G37" s="100"/>
      <c r="H37" s="314"/>
      <c r="I37" s="436"/>
      <c r="J37" s="436"/>
      <c r="K37" s="324"/>
      <c r="L37" s="100"/>
      <c r="M37" s="100"/>
      <c r="N37" s="93"/>
      <c r="O37" s="86"/>
      <c r="P37" s="27"/>
      <c r="Q37" s="209"/>
      <c r="R37" s="22"/>
    </row>
    <row r="38" spans="2:18" ht="11.25" customHeight="1">
      <c r="B38" s="26"/>
      <c r="C38" s="210"/>
      <c r="D38" s="523"/>
      <c r="E38" s="523"/>
      <c r="F38" s="318"/>
      <c r="G38" s="321"/>
      <c r="H38" s="94"/>
      <c r="I38" s="232"/>
      <c r="J38" s="232"/>
      <c r="K38" s="324"/>
      <c r="L38" s="100"/>
      <c r="M38" s="100"/>
      <c r="N38" s="93"/>
      <c r="O38" s="86"/>
      <c r="P38" s="27"/>
      <c r="Q38" s="209"/>
      <c r="R38" s="22"/>
    </row>
    <row r="39" spans="1:18" ht="11.25" customHeight="1" thickBot="1">
      <c r="A39" s="1">
        <v>7</v>
      </c>
      <c r="B39" s="33" t="str">
        <f>VLOOKUP(A39,'[1]女子ダブルス'!$G$2:$K$13,4)</f>
        <v>渡部　美佳</v>
      </c>
      <c r="C39" s="437" t="str">
        <f>VLOOKUP(A39,'[1]女子ダブルス'!$G$2:$K$13,5)</f>
        <v>東雲BSS</v>
      </c>
      <c r="D39" s="523"/>
      <c r="E39" s="523"/>
      <c r="F39" s="319"/>
      <c r="G39" s="100"/>
      <c r="H39" s="94"/>
      <c r="I39" s="232"/>
      <c r="J39" s="232"/>
      <c r="K39" s="324"/>
      <c r="L39" s="268"/>
      <c r="M39" s="268"/>
      <c r="N39" s="347"/>
      <c r="O39" s="348"/>
      <c r="P39" s="33" t="str">
        <f>VLOOKUP(R39,'[1]女子ダブルス'!$G$2:$K$13,4)</f>
        <v>清家　萌々香</v>
      </c>
      <c r="Q39" s="437" t="str">
        <f>VLOOKUP(R39,'[1]女子ダブルス'!$G$2:$K$13,5)</f>
        <v>西条JBC</v>
      </c>
      <c r="R39" s="22">
        <v>5</v>
      </c>
    </row>
    <row r="40" spans="1:18" ht="11.25" customHeight="1">
      <c r="A40" s="1">
        <f>+A39+1</f>
        <v>8</v>
      </c>
      <c r="B40" s="33" t="str">
        <f>VLOOKUP(A40,'[1]女子ダブルス'!$G$2:$K$13,4)</f>
        <v>川本　真愛</v>
      </c>
      <c r="C40" s="437"/>
      <c r="D40" s="316"/>
      <c r="E40" s="317"/>
      <c r="F40" s="100"/>
      <c r="G40" s="94"/>
      <c r="H40" s="94"/>
      <c r="I40" s="232"/>
      <c r="J40" s="232"/>
      <c r="K40" s="100"/>
      <c r="L40" s="100"/>
      <c r="M40" s="188"/>
      <c r="N40" s="100"/>
      <c r="O40" s="86"/>
      <c r="P40" s="33" t="str">
        <f>VLOOKUP(R40,'[1]女子ダブルス'!$G$2:$K$13,4)</f>
        <v>黒川　碧夕</v>
      </c>
      <c r="Q40" s="437"/>
      <c r="R40" s="22">
        <f>+R39+1</f>
        <v>6</v>
      </c>
    </row>
    <row r="41" spans="2:18" ht="11.25" customHeight="1">
      <c r="B41" s="29"/>
      <c r="C41" s="193"/>
      <c r="D41" s="105"/>
      <c r="E41" s="100"/>
      <c r="F41" s="100"/>
      <c r="G41" s="94"/>
      <c r="H41" s="94"/>
      <c r="I41" s="232"/>
      <c r="J41" s="232"/>
      <c r="K41" s="100"/>
      <c r="L41" s="100"/>
      <c r="M41" s="100"/>
      <c r="N41" s="100"/>
      <c r="O41" s="86"/>
      <c r="P41" s="54"/>
      <c r="Q41" s="65"/>
      <c r="R41" s="28"/>
    </row>
    <row r="42" spans="2:17" ht="11.25" customHeight="1">
      <c r="B42" s="29"/>
      <c r="C42" s="193"/>
      <c r="D42" s="105"/>
      <c r="E42" s="100"/>
      <c r="F42" s="391" t="s">
        <v>123</v>
      </c>
      <c r="G42" s="391"/>
      <c r="H42" s="391"/>
      <c r="J42" s="161"/>
      <c r="K42" s="391" t="s">
        <v>124</v>
      </c>
      <c r="L42" s="391"/>
      <c r="M42" s="391"/>
      <c r="N42" s="100"/>
      <c r="O42" s="86"/>
      <c r="P42" s="54"/>
      <c r="Q42" s="65"/>
    </row>
    <row r="43" spans="2:18" ht="11.25" customHeight="1">
      <c r="B43" s="33"/>
      <c r="C43" s="437"/>
      <c r="D43" s="96"/>
      <c r="E43" s="100"/>
      <c r="F43" s="638" t="s">
        <v>238</v>
      </c>
      <c r="G43" s="585"/>
      <c r="H43" s="639"/>
      <c r="J43" s="229"/>
      <c r="K43" s="393" t="s">
        <v>290</v>
      </c>
      <c r="L43" s="396"/>
      <c r="M43" s="396"/>
      <c r="N43" s="641"/>
      <c r="O43" s="86"/>
      <c r="P43" s="33"/>
      <c r="Q43" s="437"/>
      <c r="R43" s="22"/>
    </row>
    <row r="44" spans="2:18" ht="11.25" customHeight="1">
      <c r="B44" s="33"/>
      <c r="C44" s="437"/>
      <c r="D44" s="108"/>
      <c r="E44" s="85"/>
      <c r="F44" s="640"/>
      <c r="G44" s="585"/>
      <c r="H44" s="639"/>
      <c r="J44" s="236"/>
      <c r="K44" s="427"/>
      <c r="L44" s="420"/>
      <c r="M44" s="420"/>
      <c r="N44" s="642"/>
      <c r="O44" s="86"/>
      <c r="P44" s="33"/>
      <c r="Q44" s="437"/>
      <c r="R44" s="22"/>
    </row>
    <row r="45" spans="2:18" ht="11.25" customHeight="1">
      <c r="B45" s="33"/>
      <c r="C45" s="483"/>
      <c r="D45" s="484"/>
      <c r="E45" s="439" t="s">
        <v>236</v>
      </c>
      <c r="F45" s="499"/>
      <c r="G45" s="188"/>
      <c r="H45" s="483" t="s">
        <v>237</v>
      </c>
      <c r="I45" s="484"/>
      <c r="J45" s="636" t="s">
        <v>289</v>
      </c>
      <c r="K45" s="637"/>
      <c r="L45" s="100"/>
      <c r="M45" s="483" t="s">
        <v>237</v>
      </c>
      <c r="N45" s="484"/>
      <c r="O45" s="86"/>
      <c r="P45" s="33"/>
      <c r="Q45" s="190"/>
      <c r="R45" s="22"/>
    </row>
    <row r="46" spans="2:18" ht="11.25" customHeight="1">
      <c r="B46" s="33"/>
      <c r="C46" s="484"/>
      <c r="D46" s="484"/>
      <c r="E46" s="499"/>
      <c r="F46" s="499"/>
      <c r="G46" s="188"/>
      <c r="H46" s="484"/>
      <c r="I46" s="484"/>
      <c r="J46" s="637"/>
      <c r="K46" s="637"/>
      <c r="L46" s="100"/>
      <c r="M46" s="484"/>
      <c r="N46" s="484"/>
      <c r="O46" s="86"/>
      <c r="P46" s="33"/>
      <c r="Q46" s="190"/>
      <c r="R46" s="22"/>
    </row>
    <row r="47" spans="2:18" ht="11.25" customHeight="1">
      <c r="B47" s="33"/>
      <c r="C47" s="190"/>
      <c r="D47" s="108"/>
      <c r="E47" s="85"/>
      <c r="F47" s="94"/>
      <c r="G47" s="188"/>
      <c r="H47" s="100"/>
      <c r="I47" s="198"/>
      <c r="J47" s="198"/>
      <c r="K47" s="188"/>
      <c r="L47" s="100"/>
      <c r="M47" s="100"/>
      <c r="N47" s="93"/>
      <c r="O47" s="86"/>
      <c r="P47" s="33"/>
      <c r="Q47" s="190"/>
      <c r="R47" s="22"/>
    </row>
    <row r="48" spans="2:22" ht="21">
      <c r="B48" s="357" t="s">
        <v>132</v>
      </c>
      <c r="C48" s="357"/>
      <c r="D48" s="357"/>
      <c r="E48" s="357"/>
      <c r="F48" s="357"/>
      <c r="G48" s="357"/>
      <c r="H48" s="357"/>
      <c r="I48" s="357"/>
      <c r="J48" s="357"/>
      <c r="K48" s="357"/>
      <c r="L48" s="357"/>
      <c r="M48" s="357"/>
      <c r="N48" s="357"/>
      <c r="O48" s="357"/>
      <c r="P48" s="357"/>
      <c r="Q48" s="357"/>
      <c r="T48" s="28"/>
      <c r="V48" s="28"/>
    </row>
    <row r="49" spans="1:18" ht="11.25" customHeight="1" thickBot="1">
      <c r="A49" s="1">
        <v>11</v>
      </c>
      <c r="B49" s="33" t="str">
        <f>VLOOKUP(A49,'[1]女子ダブルス'!$M$2:$Q$19,4)</f>
        <v>石川真愛</v>
      </c>
      <c r="C49" s="437" t="str">
        <f>VLOOKUP(A49,'[1]女子ダブルス'!$M$2:$Q$19,5)</f>
        <v>大生院JBC</v>
      </c>
      <c r="D49" s="328"/>
      <c r="E49" s="329"/>
      <c r="F49" s="322"/>
      <c r="G49" s="231"/>
      <c r="H49" s="231"/>
      <c r="I49" s="231"/>
      <c r="J49" s="231"/>
      <c r="K49" s="231"/>
      <c r="L49" s="231"/>
      <c r="M49" s="203"/>
      <c r="N49" s="208"/>
      <c r="O49" s="208"/>
      <c r="P49" s="33" t="str">
        <f>VLOOKUP(R49,'[1]女子ダブルス'!$M$2:$Q$19,4)</f>
        <v>今西和か</v>
      </c>
      <c r="Q49" s="437" t="str">
        <f>VLOOKUP(R49,'[1]女子ダブルス'!$M$2:$Q$19,5)</f>
        <v>新小ＪＢＣ</v>
      </c>
      <c r="R49" s="22">
        <v>17</v>
      </c>
    </row>
    <row r="50" spans="1:18" ht="11.25" customHeight="1">
      <c r="A50" s="1">
        <f>+A49+1</f>
        <v>12</v>
      </c>
      <c r="B50" s="33" t="str">
        <f>VLOOKUP(A50,'[1]女子ダブルス'!$M$2:$Q$19,4)</f>
        <v>大広美友</v>
      </c>
      <c r="C50" s="437"/>
      <c r="D50" s="96"/>
      <c r="E50" s="489" t="s">
        <v>192</v>
      </c>
      <c r="F50" s="426"/>
      <c r="G50" s="314"/>
      <c r="H50" s="94"/>
      <c r="I50" s="232"/>
      <c r="J50" s="232"/>
      <c r="K50" s="100"/>
      <c r="L50" s="205"/>
      <c r="M50" s="528" t="s">
        <v>194</v>
      </c>
      <c r="N50" s="521"/>
      <c r="O50" s="86"/>
      <c r="P50" s="33" t="str">
        <f>VLOOKUP(R50,'[1]女子ダブルス'!$M$2:$Q$19,4)</f>
        <v>谷野宮里菜</v>
      </c>
      <c r="Q50" s="437"/>
      <c r="R50" s="22">
        <f>+R49+1</f>
        <v>18</v>
      </c>
    </row>
    <row r="51" spans="2:18" ht="7.5" customHeight="1" thickBot="1">
      <c r="B51" s="53"/>
      <c r="C51" s="47"/>
      <c r="D51" s="96"/>
      <c r="E51" s="425"/>
      <c r="F51" s="426"/>
      <c r="G51" s="314"/>
      <c r="H51" s="94"/>
      <c r="I51" s="232"/>
      <c r="J51" s="232"/>
      <c r="K51" s="100"/>
      <c r="L51" s="205"/>
      <c r="M51" s="433"/>
      <c r="N51" s="425"/>
      <c r="O51" s="86"/>
      <c r="P51" s="27"/>
      <c r="Q51" s="209"/>
      <c r="R51" s="22"/>
    </row>
    <row r="52" spans="2:18" ht="7.5" customHeight="1" thickBot="1">
      <c r="B52" s="53"/>
      <c r="C52" s="47"/>
      <c r="D52" s="96"/>
      <c r="E52" s="425"/>
      <c r="F52" s="426"/>
      <c r="G52" s="315"/>
      <c r="H52" s="94"/>
      <c r="I52" s="232"/>
      <c r="J52" s="232"/>
      <c r="K52" s="324"/>
      <c r="L52" s="327"/>
      <c r="M52" s="426"/>
      <c r="N52" s="425"/>
      <c r="O52" s="86"/>
      <c r="P52" s="27"/>
      <c r="Q52" s="209"/>
      <c r="R52" s="22"/>
    </row>
    <row r="53" spans="1:21" ht="11.25" customHeight="1" thickBot="1">
      <c r="A53" s="1">
        <v>1</v>
      </c>
      <c r="B53" s="33" t="str">
        <f>VLOOKUP(A53,'[1]女子ダブルス'!$M$2:$Q$19,4)</f>
        <v>柿本　蒼依</v>
      </c>
      <c r="C53" s="437" t="str">
        <f>VLOOKUP(A53,'[1]女子ダブルス'!$M$2:$Q$19,5)</f>
        <v>JBAC</v>
      </c>
      <c r="D53" s="267"/>
      <c r="E53" s="286"/>
      <c r="F53" s="277"/>
      <c r="G53" s="94"/>
      <c r="H53" s="314"/>
      <c r="I53" s="232"/>
      <c r="J53" s="232"/>
      <c r="K53" s="324"/>
      <c r="L53" s="324"/>
      <c r="M53" s="426"/>
      <c r="N53" s="426"/>
      <c r="O53" s="86"/>
      <c r="P53" s="33" t="str">
        <f>VLOOKUP(R53,'[1]女子ダブルス'!$M$2:$Q$19,4)</f>
        <v>大野　美海</v>
      </c>
      <c r="Q53" s="437" t="str">
        <f>VLOOKUP(R53,'[1]女子ダブルス'!$M$2:$Q$19,5)</f>
        <v>坂本JBC</v>
      </c>
      <c r="R53" s="22">
        <v>5</v>
      </c>
      <c r="U53" s="28"/>
    </row>
    <row r="54" spans="1:18" ht="11.25" customHeight="1">
      <c r="A54" s="1">
        <f>+A53+1</f>
        <v>2</v>
      </c>
      <c r="B54" s="33" t="str">
        <f>VLOOKUP(A54,'[1]女子ダブルス'!$M$2:$Q$19,4)</f>
        <v>真木　ほのか</v>
      </c>
      <c r="C54" s="437"/>
      <c r="D54" s="523" t="s">
        <v>179</v>
      </c>
      <c r="E54" s="523"/>
      <c r="F54" s="269"/>
      <c r="G54" s="100"/>
      <c r="H54" s="314"/>
      <c r="I54" s="628" t="s">
        <v>296</v>
      </c>
      <c r="J54" s="629"/>
      <c r="K54" s="324"/>
      <c r="L54" s="188"/>
      <c r="M54" s="321"/>
      <c r="N54" s="330"/>
      <c r="O54" s="326"/>
      <c r="P54" s="33" t="str">
        <f>VLOOKUP(R54,'[1]女子ダブルス'!$M$2:$Q$19,4)</f>
        <v>山内　若菜</v>
      </c>
      <c r="Q54" s="437"/>
      <c r="R54" s="22">
        <f>+R53+1</f>
        <v>6</v>
      </c>
    </row>
    <row r="55" spans="2:23" ht="7.5" customHeight="1" thickBot="1">
      <c r="B55" s="26"/>
      <c r="C55" s="210"/>
      <c r="D55" s="523"/>
      <c r="E55" s="523"/>
      <c r="F55" s="270"/>
      <c r="G55" s="100"/>
      <c r="H55" s="314"/>
      <c r="I55" s="629"/>
      <c r="J55" s="629"/>
      <c r="K55" s="324"/>
      <c r="L55" s="100"/>
      <c r="M55" s="100"/>
      <c r="N55" s="93"/>
      <c r="O55" s="86"/>
      <c r="P55" s="27"/>
      <c r="Q55" s="209"/>
      <c r="R55" s="22"/>
      <c r="W55" s="28"/>
    </row>
    <row r="56" spans="2:18" ht="7.5" customHeight="1">
      <c r="B56" s="26"/>
      <c r="C56" s="210"/>
      <c r="D56" s="523"/>
      <c r="E56" s="524"/>
      <c r="F56" s="100"/>
      <c r="G56" s="100"/>
      <c r="H56" s="314"/>
      <c r="I56" s="629"/>
      <c r="J56" s="629"/>
      <c r="K56" s="324"/>
      <c r="L56" s="100"/>
      <c r="M56" s="100"/>
      <c r="N56" s="93"/>
      <c r="O56" s="86"/>
      <c r="P56" s="27"/>
      <c r="Q56" s="209"/>
      <c r="R56" s="22"/>
    </row>
    <row r="57" spans="1:18" ht="11.25" customHeight="1" thickBot="1">
      <c r="A57" s="1">
        <v>3</v>
      </c>
      <c r="B57" s="33" t="str">
        <f>VLOOKUP(A57,'[1]女子ダブルス'!$M$2:$Q$19,4)</f>
        <v>木村　　寧々</v>
      </c>
      <c r="C57" s="437" t="str">
        <f>VLOOKUP(A57,'[1]女子ダブルス'!$M$2:$Q$19,5)</f>
        <v>ジｭﾆｱｽｸｰﾙ松山</v>
      </c>
      <c r="D57" s="525"/>
      <c r="E57" s="526"/>
      <c r="F57" s="465" t="s">
        <v>221</v>
      </c>
      <c r="G57" s="531"/>
      <c r="H57" s="315"/>
      <c r="I57" s="362"/>
      <c r="J57" s="235"/>
      <c r="K57" s="324"/>
      <c r="L57" s="454" t="s">
        <v>222</v>
      </c>
      <c r="M57" s="522"/>
      <c r="N57" s="93"/>
      <c r="O57" s="86"/>
      <c r="P57" s="33"/>
      <c r="Q57" s="437"/>
      <c r="R57" s="22"/>
    </row>
    <row r="58" spans="1:18" ht="11.25" customHeight="1">
      <c r="A58" s="1">
        <f>+A57+1</f>
        <v>4</v>
      </c>
      <c r="B58" s="33" t="str">
        <f>VLOOKUP(A58,'[1]女子ダブルス'!$M$2:$Q$19,4)</f>
        <v>山本　　奈波</v>
      </c>
      <c r="C58" s="437"/>
      <c r="D58" s="105"/>
      <c r="E58" s="188"/>
      <c r="F58" s="532"/>
      <c r="G58" s="531"/>
      <c r="H58" s="174"/>
      <c r="I58" s="489" t="s">
        <v>220</v>
      </c>
      <c r="J58" s="519"/>
      <c r="K58" s="204"/>
      <c r="L58" s="453"/>
      <c r="M58" s="522"/>
      <c r="N58" s="100"/>
      <c r="O58" s="86"/>
      <c r="P58" s="33"/>
      <c r="Q58" s="437"/>
      <c r="R58" s="22"/>
    </row>
    <row r="59" spans="2:18" ht="7.5" customHeight="1">
      <c r="B59" s="29"/>
      <c r="C59" s="193"/>
      <c r="D59" s="105"/>
      <c r="E59" s="100"/>
      <c r="F59" s="100"/>
      <c r="G59" s="94"/>
      <c r="H59" s="174"/>
      <c r="I59" s="498"/>
      <c r="J59" s="498"/>
      <c r="K59" s="205"/>
      <c r="L59" s="100"/>
      <c r="M59" s="100"/>
      <c r="N59" s="100"/>
      <c r="O59" s="86"/>
      <c r="P59" s="54"/>
      <c r="Q59" s="65"/>
      <c r="R59" s="28"/>
    </row>
    <row r="60" spans="2:17" ht="7.5" customHeight="1">
      <c r="B60" s="29"/>
      <c r="C60" s="193"/>
      <c r="D60" s="105"/>
      <c r="E60" s="100"/>
      <c r="F60" s="100"/>
      <c r="G60" s="94"/>
      <c r="H60" s="174"/>
      <c r="I60" s="498"/>
      <c r="J60" s="498"/>
      <c r="K60" s="205"/>
      <c r="L60" s="100"/>
      <c r="M60" s="100"/>
      <c r="N60" s="100"/>
      <c r="O60" s="86"/>
      <c r="P60" s="54"/>
      <c r="Q60" s="65"/>
    </row>
    <row r="61" spans="1:18" ht="11.25" customHeight="1" thickBot="1">
      <c r="A61" s="1">
        <v>15</v>
      </c>
      <c r="B61" s="33" t="str">
        <f>VLOOKUP(A61,'[1]女子ダブルス'!$M$2:$Q$19,4)</f>
        <v>桜田　さくら</v>
      </c>
      <c r="C61" s="437" t="str">
        <f>VLOOKUP(A61,'[1]女子ダブルス'!$M$2:$Q$19,5)</f>
        <v>東雲BSS</v>
      </c>
      <c r="D61" s="267"/>
      <c r="E61" s="268"/>
      <c r="F61" s="268"/>
      <c r="G61" s="94"/>
      <c r="H61" s="174"/>
      <c r="I61" s="232"/>
      <c r="J61" s="232"/>
      <c r="K61" s="205"/>
      <c r="L61" s="100"/>
      <c r="M61" s="189"/>
      <c r="N61" s="189"/>
      <c r="O61" s="103"/>
      <c r="P61" s="33" t="str">
        <f>VLOOKUP(R61,'[1]女子ダブルス'!$M$2:$Q$19,4)</f>
        <v>伊藤麻衣</v>
      </c>
      <c r="Q61" s="437" t="str">
        <f>VLOOKUP(R61,'[1]女子ダブルス'!$M$2:$Q$19,5)</f>
        <v>大生院JBC</v>
      </c>
      <c r="R61" s="22">
        <v>13</v>
      </c>
    </row>
    <row r="62" spans="1:18" ht="11.25" customHeight="1">
      <c r="A62" s="1">
        <f>+A61+1</f>
        <v>16</v>
      </c>
      <c r="B62" s="33" t="str">
        <f>VLOOKUP(A62,'[1]女子ダブルス'!$M$2:$Q$19,4)</f>
        <v>岡田　愛未</v>
      </c>
      <c r="C62" s="437"/>
      <c r="D62" s="108"/>
      <c r="E62" s="489" t="s">
        <v>202</v>
      </c>
      <c r="F62" s="426"/>
      <c r="G62" s="345"/>
      <c r="H62" s="287"/>
      <c r="I62" s="198"/>
      <c r="J62" s="198"/>
      <c r="K62" s="233"/>
      <c r="L62" s="205"/>
      <c r="M62" s="520" t="s">
        <v>196</v>
      </c>
      <c r="N62" s="521"/>
      <c r="O62" s="86"/>
      <c r="P62" s="33" t="str">
        <f>VLOOKUP(R62,'[1]女子ダブルス'!$M$2:$Q$19,4)</f>
        <v>伊藤彩季葉</v>
      </c>
      <c r="Q62" s="437"/>
      <c r="R62" s="22">
        <f>+R61+1</f>
        <v>14</v>
      </c>
    </row>
    <row r="63" spans="2:18" ht="7.5" customHeight="1" thickBot="1">
      <c r="B63" s="29"/>
      <c r="C63" s="193"/>
      <c r="D63" s="109"/>
      <c r="E63" s="425"/>
      <c r="F63" s="426"/>
      <c r="G63" s="346"/>
      <c r="H63" s="287"/>
      <c r="I63" s="199"/>
      <c r="J63" s="199"/>
      <c r="K63" s="205"/>
      <c r="L63" s="283"/>
      <c r="M63" s="433"/>
      <c r="N63" s="425"/>
      <c r="O63" s="86"/>
      <c r="P63" s="54"/>
      <c r="Q63" s="65"/>
      <c r="R63" s="22"/>
    </row>
    <row r="64" spans="2:18" ht="7.5" customHeight="1">
      <c r="B64" s="29"/>
      <c r="C64" s="193"/>
      <c r="D64" s="109"/>
      <c r="E64" s="425"/>
      <c r="F64" s="431"/>
      <c r="G64" s="100"/>
      <c r="H64" s="100"/>
      <c r="I64" s="188"/>
      <c r="J64" s="100"/>
      <c r="K64" s="100"/>
      <c r="L64" s="327"/>
      <c r="M64" s="426"/>
      <c r="N64" s="425"/>
      <c r="O64" s="86"/>
      <c r="P64" s="54"/>
      <c r="Q64" s="65"/>
      <c r="R64" s="22"/>
    </row>
    <row r="65" spans="1:18" ht="11.25" customHeight="1">
      <c r="A65" s="1">
        <v>7</v>
      </c>
      <c r="B65" s="33" t="str">
        <f>VLOOKUP(A65,'[1]女子ダブルス'!$M$2:$Q$19,4)</f>
        <v>藤原　和奏</v>
      </c>
      <c r="C65" s="437" t="str">
        <f>VLOOKUP(A65,'[1]女子ダブルス'!$M$2:$Q$19,5)</f>
        <v>西条JBC</v>
      </c>
      <c r="D65" s="113"/>
      <c r="E65" s="429"/>
      <c r="F65" s="490"/>
      <c r="G65" s="100"/>
      <c r="H65" s="100"/>
      <c r="I65" s="100"/>
      <c r="J65" s="100"/>
      <c r="K65" s="100"/>
      <c r="L65" s="324"/>
      <c r="M65" s="426"/>
      <c r="N65" s="426"/>
      <c r="O65" s="86"/>
      <c r="P65" s="33" t="str">
        <f>VLOOKUP(R65,'[1]女子ダブルス'!$M$2:$Q$19,4)</f>
        <v>村上　愛羅</v>
      </c>
      <c r="Q65" s="437" t="str">
        <f>VLOOKUP(R65,'[1]女子ダブルス'!$M$2:$Q$19,5)</f>
        <v>西条JBC</v>
      </c>
      <c r="R65" s="22">
        <v>9</v>
      </c>
    </row>
    <row r="66" spans="1:18" ht="11.25" customHeight="1" thickBot="1">
      <c r="A66" s="1">
        <f>+A65+1</f>
        <v>8</v>
      </c>
      <c r="B66" s="33" t="str">
        <f>VLOOKUP(A66,'[1]女子ダブルス'!$M$2:$Q$19,4)</f>
        <v>伊藤　すず</v>
      </c>
      <c r="C66" s="437"/>
      <c r="D66" s="108"/>
      <c r="E66" s="188"/>
      <c r="F66" s="100"/>
      <c r="G66" s="94"/>
      <c r="H66" s="94"/>
      <c r="I66" s="200"/>
      <c r="J66" s="200"/>
      <c r="K66" s="100"/>
      <c r="L66" s="324"/>
      <c r="M66" s="188"/>
      <c r="N66" s="100"/>
      <c r="O66" s="86"/>
      <c r="P66" s="33" t="str">
        <f>VLOOKUP(R66,'[1]女子ダブルス'!$M$2:$Q$19,4)</f>
        <v>大森　星空</v>
      </c>
      <c r="Q66" s="437"/>
      <c r="R66" s="22">
        <f>+R65+1</f>
        <v>10</v>
      </c>
    </row>
    <row r="67" spans="2:18" ht="11.25" customHeight="1">
      <c r="B67" s="29"/>
      <c r="C67" s="193"/>
      <c r="D67" s="109"/>
      <c r="E67" s="100"/>
      <c r="F67" s="100"/>
      <c r="G67" s="94"/>
      <c r="H67" s="94"/>
      <c r="I67" s="200"/>
      <c r="J67" s="200"/>
      <c r="K67" s="100"/>
      <c r="L67" s="100"/>
      <c r="M67" s="321"/>
      <c r="N67" s="321"/>
      <c r="O67" s="326"/>
      <c r="P67" s="33"/>
      <c r="Q67" s="52"/>
      <c r="R67" s="21"/>
    </row>
    <row r="68" spans="2:18" ht="11.25" customHeight="1">
      <c r="B68" s="29"/>
      <c r="C68" s="193"/>
      <c r="D68" s="109"/>
      <c r="E68" s="100"/>
      <c r="F68" s="100"/>
      <c r="G68" s="94"/>
      <c r="H68" s="94"/>
      <c r="I68" s="199"/>
      <c r="J68" s="199"/>
      <c r="K68" s="100"/>
      <c r="L68" s="100"/>
      <c r="M68" s="100"/>
      <c r="N68" s="100"/>
      <c r="O68" s="86"/>
      <c r="P68" s="33"/>
      <c r="Q68" s="52"/>
      <c r="R68" s="21"/>
    </row>
    <row r="69" spans="2:18" ht="11.25" customHeight="1">
      <c r="B69" s="33"/>
      <c r="C69" s="190"/>
      <c r="D69" s="108"/>
      <c r="E69" s="85"/>
      <c r="F69" s="420" t="s">
        <v>123</v>
      </c>
      <c r="G69" s="420"/>
      <c r="H69" s="420"/>
      <c r="J69" s="161"/>
      <c r="K69" s="391" t="s">
        <v>124</v>
      </c>
      <c r="L69" s="391"/>
      <c r="M69" s="391"/>
      <c r="O69" s="111"/>
      <c r="P69" s="33"/>
      <c r="Q69" s="190"/>
      <c r="R69" s="22"/>
    </row>
    <row r="70" spans="3:18" ht="16.5" customHeight="1">
      <c r="C70" s="193"/>
      <c r="D70" s="510"/>
      <c r="E70" s="511"/>
      <c r="F70" s="645" t="s">
        <v>293</v>
      </c>
      <c r="G70" s="646"/>
      <c r="H70" s="647"/>
      <c r="I70" s="517"/>
      <c r="J70" s="229"/>
      <c r="K70" s="652" t="s">
        <v>295</v>
      </c>
      <c r="L70" s="653"/>
      <c r="M70" s="653"/>
      <c r="N70" s="656"/>
      <c r="O70" s="111"/>
      <c r="P70" s="33"/>
      <c r="Q70" s="52"/>
      <c r="R70" s="22"/>
    </row>
    <row r="71" spans="3:18" ht="16.5" customHeight="1">
      <c r="C71" s="193"/>
      <c r="D71" s="512"/>
      <c r="E71" s="511"/>
      <c r="F71" s="648"/>
      <c r="G71" s="649"/>
      <c r="H71" s="650"/>
      <c r="I71" s="518"/>
      <c r="J71" s="236"/>
      <c r="K71" s="654"/>
      <c r="L71" s="655"/>
      <c r="M71" s="655"/>
      <c r="N71" s="656"/>
      <c r="O71" s="86"/>
      <c r="P71" s="33"/>
      <c r="Q71" s="52"/>
      <c r="R71" s="22"/>
    </row>
    <row r="72" spans="1:18" ht="11.25" customHeight="1">
      <c r="A72" s="28"/>
      <c r="B72" s="238"/>
      <c r="C72" s="51"/>
      <c r="D72" s="69"/>
      <c r="E72" s="643" t="s">
        <v>291</v>
      </c>
      <c r="F72" s="644"/>
      <c r="G72" s="119"/>
      <c r="H72" s="643" t="s">
        <v>292</v>
      </c>
      <c r="I72" s="643"/>
      <c r="J72" s="643" t="s">
        <v>291</v>
      </c>
      <c r="K72" s="644"/>
      <c r="L72" s="120"/>
      <c r="M72" s="651" t="s">
        <v>294</v>
      </c>
      <c r="N72" s="651"/>
      <c r="O72" s="121"/>
      <c r="P72" s="55"/>
      <c r="Q72" s="28"/>
      <c r="R72" s="22"/>
    </row>
    <row r="73" spans="1:18" ht="11.25" customHeight="1">
      <c r="A73" s="28"/>
      <c r="B73" s="238"/>
      <c r="C73" s="51"/>
      <c r="D73" s="69"/>
      <c r="E73" s="644"/>
      <c r="F73" s="644"/>
      <c r="G73" s="119"/>
      <c r="H73" s="643"/>
      <c r="I73" s="643"/>
      <c r="J73" s="644"/>
      <c r="K73" s="644"/>
      <c r="L73" s="120"/>
      <c r="M73" s="651"/>
      <c r="N73" s="651"/>
      <c r="O73" s="121"/>
      <c r="P73" s="55"/>
      <c r="Q73" s="28"/>
      <c r="R73" s="22"/>
    </row>
    <row r="74" spans="1:18" ht="11.25" customHeight="1">
      <c r="A74" s="28"/>
      <c r="B74" s="238"/>
      <c r="C74" s="51"/>
      <c r="D74" s="69"/>
      <c r="E74" s="119"/>
      <c r="F74" s="119"/>
      <c r="G74" s="119"/>
      <c r="H74" s="119"/>
      <c r="I74" s="118"/>
      <c r="J74" s="118"/>
      <c r="K74" s="120"/>
      <c r="L74" s="120"/>
      <c r="M74" s="120"/>
      <c r="N74" s="120"/>
      <c r="O74" s="121"/>
      <c r="P74" s="55"/>
      <c r="Q74" s="28"/>
      <c r="R74" s="22"/>
    </row>
    <row r="75" spans="3:18" ht="11.25" customHeight="1">
      <c r="C75" s="51"/>
      <c r="D75" s="69"/>
      <c r="E75" s="119"/>
      <c r="F75" s="119"/>
      <c r="G75" s="119"/>
      <c r="H75" s="119"/>
      <c r="I75" s="118"/>
      <c r="J75" s="118"/>
      <c r="K75" s="120"/>
      <c r="L75" s="120"/>
      <c r="M75" s="120"/>
      <c r="N75" s="120"/>
      <c r="O75" s="121"/>
      <c r="P75" s="55"/>
      <c r="Q75" s="1"/>
      <c r="R75" s="22"/>
    </row>
    <row r="76" spans="3:18" ht="11.25" customHeight="1">
      <c r="C76" s="51"/>
      <c r="D76" s="69"/>
      <c r="E76" s="119"/>
      <c r="F76" s="119"/>
      <c r="G76" s="119"/>
      <c r="H76" s="119"/>
      <c r="I76" s="118"/>
      <c r="J76" s="118"/>
      <c r="K76" s="120"/>
      <c r="L76" s="120"/>
      <c r="M76" s="120"/>
      <c r="N76" s="120"/>
      <c r="O76" s="121"/>
      <c r="P76" s="55"/>
      <c r="Q76" s="1"/>
      <c r="R76" s="22"/>
    </row>
    <row r="77" spans="3:18" ht="11.25" customHeight="1">
      <c r="C77" s="51"/>
      <c r="D77" s="69"/>
      <c r="E77" s="119"/>
      <c r="F77" s="119"/>
      <c r="G77" s="119"/>
      <c r="H77" s="119"/>
      <c r="I77" s="118"/>
      <c r="J77" s="118"/>
      <c r="K77" s="120"/>
      <c r="L77" s="120"/>
      <c r="M77" s="120"/>
      <c r="N77" s="120"/>
      <c r="O77" s="121"/>
      <c r="P77" s="55"/>
      <c r="Q77" s="1"/>
      <c r="R77" s="22"/>
    </row>
    <row r="78" spans="3:18" ht="11.25" customHeight="1">
      <c r="C78" s="51"/>
      <c r="D78" s="69"/>
      <c r="E78" s="119"/>
      <c r="F78" s="119"/>
      <c r="G78" s="119"/>
      <c r="H78" s="119"/>
      <c r="I78" s="118"/>
      <c r="J78" s="118"/>
      <c r="K78" s="120"/>
      <c r="L78" s="120"/>
      <c r="M78" s="120"/>
      <c r="N78" s="120"/>
      <c r="O78" s="121"/>
      <c r="P78" s="55"/>
      <c r="Q78" s="1"/>
      <c r="R78" s="22"/>
    </row>
    <row r="79" spans="3:18" ht="11.25" customHeight="1">
      <c r="C79" s="51"/>
      <c r="D79" s="69"/>
      <c r="E79" s="119"/>
      <c r="F79" s="119"/>
      <c r="G79" s="119"/>
      <c r="H79" s="119"/>
      <c r="I79" s="118"/>
      <c r="J79" s="118"/>
      <c r="K79" s="120"/>
      <c r="L79" s="120"/>
      <c r="M79" s="120"/>
      <c r="N79" s="120"/>
      <c r="O79" s="121"/>
      <c r="P79" s="55"/>
      <c r="Q79" s="1"/>
      <c r="R79" s="22"/>
    </row>
    <row r="80" spans="3:18" ht="11.25" customHeight="1">
      <c r="C80" s="51"/>
      <c r="D80" s="69"/>
      <c r="E80" s="119"/>
      <c r="F80" s="119"/>
      <c r="G80" s="119"/>
      <c r="H80" s="119"/>
      <c r="I80" s="118"/>
      <c r="J80" s="118"/>
      <c r="K80" s="120"/>
      <c r="L80" s="120"/>
      <c r="M80" s="120"/>
      <c r="N80" s="120"/>
      <c r="O80" s="121"/>
      <c r="P80" s="55"/>
      <c r="Q80" s="1"/>
      <c r="R80" s="22"/>
    </row>
    <row r="81" spans="3:18" ht="11.25" customHeight="1">
      <c r="C81" s="51"/>
      <c r="D81" s="69"/>
      <c r="E81" s="119"/>
      <c r="F81" s="119"/>
      <c r="G81" s="119"/>
      <c r="H81" s="119"/>
      <c r="I81" s="118"/>
      <c r="J81" s="118"/>
      <c r="K81" s="120"/>
      <c r="L81" s="120"/>
      <c r="M81" s="120"/>
      <c r="N81" s="120"/>
      <c r="O81" s="121"/>
      <c r="P81" s="55"/>
      <c r="Q81" s="1"/>
      <c r="R81" s="22"/>
    </row>
    <row r="82" spans="3:18" ht="11.25" customHeight="1">
      <c r="C82" s="51"/>
      <c r="D82" s="69"/>
      <c r="E82" s="119"/>
      <c r="F82" s="119"/>
      <c r="G82" s="119"/>
      <c r="H82" s="119"/>
      <c r="I82" s="118"/>
      <c r="J82" s="118"/>
      <c r="K82" s="120"/>
      <c r="L82" s="120"/>
      <c r="M82" s="120"/>
      <c r="N82" s="120"/>
      <c r="O82" s="121"/>
      <c r="P82" s="55"/>
      <c r="Q82" s="1"/>
      <c r="R82" s="22"/>
    </row>
    <row r="83" spans="3:18" ht="11.25" customHeight="1">
      <c r="C83" s="51"/>
      <c r="D83" s="69"/>
      <c r="E83" s="119"/>
      <c r="F83" s="119"/>
      <c r="G83" s="119"/>
      <c r="H83" s="119"/>
      <c r="I83" s="118"/>
      <c r="J83" s="118"/>
      <c r="K83" s="120"/>
      <c r="L83" s="120"/>
      <c r="M83" s="120"/>
      <c r="N83" s="120"/>
      <c r="O83" s="121"/>
      <c r="P83" s="55"/>
      <c r="Q83" s="1"/>
      <c r="R83" s="22"/>
    </row>
    <row r="84" spans="3:18" ht="11.25" customHeight="1">
      <c r="C84" s="51"/>
      <c r="D84" s="69"/>
      <c r="E84" s="119"/>
      <c r="F84" s="119"/>
      <c r="G84" s="119"/>
      <c r="H84" s="119"/>
      <c r="I84" s="118"/>
      <c r="J84" s="118"/>
      <c r="K84" s="120"/>
      <c r="L84" s="120"/>
      <c r="M84" s="120"/>
      <c r="N84" s="120"/>
      <c r="O84" s="121"/>
      <c r="P84" s="55"/>
      <c r="Q84" s="1"/>
      <c r="R84" s="22"/>
    </row>
    <row r="85" spans="3:18" ht="11.25" customHeight="1">
      <c r="C85" s="51"/>
      <c r="D85" s="69"/>
      <c r="E85" s="119"/>
      <c r="F85" s="119"/>
      <c r="G85" s="119"/>
      <c r="H85" s="119"/>
      <c r="I85" s="118"/>
      <c r="J85" s="118"/>
      <c r="K85" s="120"/>
      <c r="L85" s="120"/>
      <c r="M85" s="120"/>
      <c r="N85" s="120"/>
      <c r="O85" s="121"/>
      <c r="P85" s="55"/>
      <c r="Q85" s="1"/>
      <c r="R85" s="22"/>
    </row>
    <row r="86" spans="3:18" ht="11.25" customHeight="1">
      <c r="C86" s="51"/>
      <c r="D86" s="69"/>
      <c r="E86" s="119"/>
      <c r="F86" s="119"/>
      <c r="G86" s="119"/>
      <c r="H86" s="119"/>
      <c r="I86" s="118"/>
      <c r="J86" s="118"/>
      <c r="K86" s="120"/>
      <c r="L86" s="120"/>
      <c r="M86" s="120"/>
      <c r="N86" s="120"/>
      <c r="O86" s="121"/>
      <c r="P86" s="55"/>
      <c r="Q86" s="1"/>
      <c r="R86" s="22"/>
    </row>
    <row r="87" spans="3:18" ht="11.25" customHeight="1">
      <c r="C87" s="51"/>
      <c r="D87" s="69"/>
      <c r="E87" s="119"/>
      <c r="F87" s="119"/>
      <c r="G87" s="119"/>
      <c r="H87" s="119"/>
      <c r="I87" s="118"/>
      <c r="J87" s="118"/>
      <c r="K87" s="120"/>
      <c r="L87" s="120"/>
      <c r="M87" s="120"/>
      <c r="N87" s="120"/>
      <c r="O87" s="121"/>
      <c r="P87" s="55"/>
      <c r="Q87" s="1"/>
      <c r="R87" s="22"/>
    </row>
    <row r="88" spans="3:18" ht="11.25" customHeight="1">
      <c r="C88" s="51"/>
      <c r="D88" s="69"/>
      <c r="E88" s="119"/>
      <c r="F88" s="119"/>
      <c r="G88" s="119"/>
      <c r="H88" s="119"/>
      <c r="I88" s="118"/>
      <c r="J88" s="118"/>
      <c r="K88" s="120"/>
      <c r="L88" s="120"/>
      <c r="M88" s="120"/>
      <c r="N88" s="120"/>
      <c r="O88" s="121"/>
      <c r="P88" s="55"/>
      <c r="Q88" s="1"/>
      <c r="R88" s="22"/>
    </row>
    <row r="89" spans="3:18" ht="11.25" customHeight="1">
      <c r="C89" s="51"/>
      <c r="D89" s="69"/>
      <c r="E89" s="119"/>
      <c r="F89" s="119"/>
      <c r="G89" s="119"/>
      <c r="H89" s="119"/>
      <c r="I89" s="118"/>
      <c r="J89" s="118"/>
      <c r="K89" s="120"/>
      <c r="L89" s="120"/>
      <c r="M89" s="120"/>
      <c r="N89" s="120"/>
      <c r="O89" s="121"/>
      <c r="P89" s="55"/>
      <c r="Q89" s="1"/>
      <c r="R89" s="22"/>
    </row>
    <row r="90" spans="3:18" ht="11.25" customHeight="1">
      <c r="C90" s="51"/>
      <c r="D90" s="69"/>
      <c r="E90" s="119"/>
      <c r="F90" s="119"/>
      <c r="G90" s="119"/>
      <c r="H90" s="119"/>
      <c r="I90" s="118"/>
      <c r="J90" s="118"/>
      <c r="K90" s="120"/>
      <c r="L90" s="120"/>
      <c r="M90" s="120"/>
      <c r="N90" s="120"/>
      <c r="O90" s="121"/>
      <c r="P90" s="55"/>
      <c r="Q90" s="1"/>
      <c r="R90" s="22"/>
    </row>
    <row r="91" spans="3:18" ht="11.25" customHeight="1">
      <c r="C91" s="51"/>
      <c r="D91" s="69"/>
      <c r="E91" s="119"/>
      <c r="F91" s="119"/>
      <c r="G91" s="119"/>
      <c r="H91" s="119"/>
      <c r="I91" s="118"/>
      <c r="J91" s="118"/>
      <c r="K91" s="120"/>
      <c r="L91" s="120"/>
      <c r="M91" s="120"/>
      <c r="N91" s="120"/>
      <c r="O91" s="121"/>
      <c r="P91" s="55"/>
      <c r="Q91" s="1"/>
      <c r="R91" s="22"/>
    </row>
    <row r="92" spans="3:18" ht="11.25" customHeight="1">
      <c r="C92" s="51"/>
      <c r="D92" s="69"/>
      <c r="E92" s="119"/>
      <c r="F92" s="119"/>
      <c r="G92" s="119"/>
      <c r="H92" s="119"/>
      <c r="I92" s="118"/>
      <c r="J92" s="118"/>
      <c r="K92" s="120"/>
      <c r="L92" s="120"/>
      <c r="M92" s="120"/>
      <c r="N92" s="120"/>
      <c r="O92" s="121"/>
      <c r="P92" s="55"/>
      <c r="Q92" s="1"/>
      <c r="R92" s="22"/>
    </row>
    <row r="93" spans="3:18" ht="11.25" customHeight="1">
      <c r="C93" s="51"/>
      <c r="D93" s="69"/>
      <c r="E93" s="119"/>
      <c r="F93" s="119"/>
      <c r="G93" s="119"/>
      <c r="H93" s="119"/>
      <c r="I93" s="118"/>
      <c r="J93" s="118"/>
      <c r="K93" s="120"/>
      <c r="L93" s="120"/>
      <c r="M93" s="120"/>
      <c r="N93" s="120"/>
      <c r="O93" s="121"/>
      <c r="P93" s="55"/>
      <c r="Q93" s="1"/>
      <c r="R93" s="22"/>
    </row>
    <row r="94" spans="3:18" ht="11.25" customHeight="1">
      <c r="C94" s="51"/>
      <c r="D94" s="69"/>
      <c r="E94" s="119"/>
      <c r="F94" s="119"/>
      <c r="G94" s="119"/>
      <c r="H94" s="119"/>
      <c r="I94" s="118"/>
      <c r="J94" s="118"/>
      <c r="K94" s="120"/>
      <c r="L94" s="120"/>
      <c r="M94" s="120"/>
      <c r="N94" s="120"/>
      <c r="O94" s="121"/>
      <c r="P94" s="55"/>
      <c r="Q94" s="1"/>
      <c r="R94" s="22"/>
    </row>
    <row r="95" spans="3:18" ht="11.25" customHeight="1">
      <c r="C95" s="51"/>
      <c r="D95" s="69"/>
      <c r="E95" s="119"/>
      <c r="F95" s="119"/>
      <c r="G95" s="119"/>
      <c r="H95" s="119"/>
      <c r="I95" s="118"/>
      <c r="J95" s="118"/>
      <c r="K95" s="120"/>
      <c r="L95" s="120"/>
      <c r="M95" s="120"/>
      <c r="N95" s="120"/>
      <c r="O95" s="121"/>
      <c r="P95" s="55"/>
      <c r="Q95" s="1"/>
      <c r="R95" s="22"/>
    </row>
    <row r="96" spans="3:18" ht="11.25" customHeight="1">
      <c r="C96" s="51"/>
      <c r="D96" s="69"/>
      <c r="E96" s="119"/>
      <c r="F96" s="119"/>
      <c r="G96" s="119"/>
      <c r="H96" s="119"/>
      <c r="I96" s="118"/>
      <c r="J96" s="118"/>
      <c r="K96" s="120"/>
      <c r="L96" s="120"/>
      <c r="M96" s="120"/>
      <c r="N96" s="120"/>
      <c r="O96" s="121"/>
      <c r="P96" s="55"/>
      <c r="Q96" s="1"/>
      <c r="R96" s="22"/>
    </row>
    <row r="97" spans="3:18" ht="11.25" customHeight="1">
      <c r="C97" s="51"/>
      <c r="D97" s="69"/>
      <c r="E97" s="119"/>
      <c r="F97" s="119"/>
      <c r="G97" s="119"/>
      <c r="H97" s="119"/>
      <c r="I97" s="118"/>
      <c r="J97" s="118"/>
      <c r="K97" s="120"/>
      <c r="L97" s="120"/>
      <c r="M97" s="120"/>
      <c r="N97" s="120"/>
      <c r="O97" s="121"/>
      <c r="P97" s="55"/>
      <c r="Q97" s="1"/>
      <c r="R97" s="22"/>
    </row>
    <row r="98" spans="3:18" ht="11.25" customHeight="1">
      <c r="C98" s="51"/>
      <c r="D98" s="69"/>
      <c r="E98" s="119"/>
      <c r="F98" s="119"/>
      <c r="G98" s="119"/>
      <c r="H98" s="119"/>
      <c r="I98" s="118"/>
      <c r="J98" s="118"/>
      <c r="K98" s="120"/>
      <c r="L98" s="120"/>
      <c r="M98" s="120"/>
      <c r="N98" s="120"/>
      <c r="O98" s="121"/>
      <c r="P98" s="55"/>
      <c r="Q98" s="1"/>
      <c r="R98" s="22"/>
    </row>
    <row r="99" spans="3:18" ht="11.25" customHeight="1">
      <c r="C99" s="51"/>
      <c r="D99" s="69"/>
      <c r="E99" s="119"/>
      <c r="F99" s="119"/>
      <c r="G99" s="119"/>
      <c r="H99" s="119"/>
      <c r="I99" s="118"/>
      <c r="J99" s="118"/>
      <c r="K99" s="120"/>
      <c r="L99" s="120"/>
      <c r="M99" s="120"/>
      <c r="N99" s="120"/>
      <c r="O99" s="121"/>
      <c r="P99" s="55"/>
      <c r="Q99" s="1"/>
      <c r="R99" s="22"/>
    </row>
    <row r="100" spans="3:18" ht="11.25" customHeight="1">
      <c r="C100" s="51"/>
      <c r="D100" s="69"/>
      <c r="E100" s="119"/>
      <c r="F100" s="119"/>
      <c r="G100" s="119"/>
      <c r="H100" s="119"/>
      <c r="I100" s="118"/>
      <c r="J100" s="118"/>
      <c r="K100" s="120"/>
      <c r="L100" s="120"/>
      <c r="M100" s="120"/>
      <c r="N100" s="120"/>
      <c r="O100" s="121"/>
      <c r="P100" s="55"/>
      <c r="Q100" s="1"/>
      <c r="R100" s="22"/>
    </row>
    <row r="101" spans="3:18" ht="11.25" customHeight="1">
      <c r="C101" s="51"/>
      <c r="D101" s="69"/>
      <c r="E101" s="119"/>
      <c r="F101" s="119"/>
      <c r="G101" s="119"/>
      <c r="H101" s="119"/>
      <c r="I101" s="118"/>
      <c r="J101" s="118"/>
      <c r="K101" s="120"/>
      <c r="L101" s="120"/>
      <c r="M101" s="120"/>
      <c r="N101" s="120"/>
      <c r="O101" s="121"/>
      <c r="P101" s="55"/>
      <c r="Q101" s="1"/>
      <c r="R101" s="22"/>
    </row>
    <row r="102" spans="3:18" ht="11.25" customHeight="1">
      <c r="C102" s="51"/>
      <c r="D102" s="69"/>
      <c r="E102" s="119"/>
      <c r="F102" s="119"/>
      <c r="G102" s="119"/>
      <c r="H102" s="119"/>
      <c r="I102" s="118"/>
      <c r="J102" s="118"/>
      <c r="K102" s="120"/>
      <c r="L102" s="120"/>
      <c r="M102" s="120"/>
      <c r="N102" s="120"/>
      <c r="O102" s="121"/>
      <c r="P102" s="55"/>
      <c r="Q102" s="1"/>
      <c r="R102" s="22"/>
    </row>
    <row r="103" spans="3:18" ht="11.25" customHeight="1">
      <c r="C103" s="51"/>
      <c r="D103" s="69"/>
      <c r="E103" s="119"/>
      <c r="F103" s="119"/>
      <c r="G103" s="119"/>
      <c r="H103" s="119"/>
      <c r="I103" s="118"/>
      <c r="J103" s="118"/>
      <c r="K103" s="120"/>
      <c r="L103" s="120"/>
      <c r="M103" s="120"/>
      <c r="N103" s="120"/>
      <c r="O103" s="121"/>
      <c r="P103" s="55"/>
      <c r="Q103" s="1"/>
      <c r="R103" s="22"/>
    </row>
    <row r="104" spans="3:18" ht="11.25" customHeight="1">
      <c r="C104" s="51"/>
      <c r="D104" s="69"/>
      <c r="E104" s="119"/>
      <c r="F104" s="119"/>
      <c r="G104" s="119"/>
      <c r="H104" s="119"/>
      <c r="I104" s="118"/>
      <c r="J104" s="118"/>
      <c r="K104" s="120"/>
      <c r="L104" s="120"/>
      <c r="M104" s="120"/>
      <c r="N104" s="120"/>
      <c r="O104" s="121"/>
      <c r="P104" s="55"/>
      <c r="Q104" s="1"/>
      <c r="R104" s="22"/>
    </row>
    <row r="105" spans="3:18" ht="11.25" customHeight="1">
      <c r="C105" s="51"/>
      <c r="D105" s="69"/>
      <c r="E105" s="119"/>
      <c r="F105" s="119"/>
      <c r="G105" s="119"/>
      <c r="H105" s="119"/>
      <c r="I105" s="118"/>
      <c r="J105" s="118"/>
      <c r="K105" s="120"/>
      <c r="L105" s="120"/>
      <c r="M105" s="120"/>
      <c r="N105" s="120"/>
      <c r="O105" s="121"/>
      <c r="P105" s="55"/>
      <c r="Q105" s="1"/>
      <c r="R105" s="22"/>
    </row>
    <row r="106" spans="3:18" ht="11.25" customHeight="1">
      <c r="C106" s="51"/>
      <c r="D106" s="69"/>
      <c r="E106" s="119"/>
      <c r="F106" s="119"/>
      <c r="G106" s="119"/>
      <c r="H106" s="119"/>
      <c r="I106" s="118"/>
      <c r="J106" s="118"/>
      <c r="K106" s="120"/>
      <c r="L106" s="120"/>
      <c r="M106" s="120"/>
      <c r="N106" s="120"/>
      <c r="O106" s="121"/>
      <c r="P106" s="55"/>
      <c r="Q106" s="1"/>
      <c r="R106" s="22"/>
    </row>
    <row r="107" spans="3:18" ht="11.25" customHeight="1">
      <c r="C107" s="51"/>
      <c r="D107" s="69"/>
      <c r="E107" s="119"/>
      <c r="F107" s="119"/>
      <c r="G107" s="119"/>
      <c r="H107" s="119"/>
      <c r="I107" s="118"/>
      <c r="J107" s="118"/>
      <c r="K107" s="120"/>
      <c r="L107" s="120"/>
      <c r="M107" s="120"/>
      <c r="N107" s="120"/>
      <c r="O107" s="121"/>
      <c r="P107" s="55"/>
      <c r="Q107" s="1"/>
      <c r="R107" s="22"/>
    </row>
    <row r="108" spans="3:18" ht="11.25" customHeight="1">
      <c r="C108" s="51"/>
      <c r="D108" s="69"/>
      <c r="E108" s="119"/>
      <c r="F108" s="119"/>
      <c r="G108" s="119"/>
      <c r="H108" s="119"/>
      <c r="I108" s="118"/>
      <c r="J108" s="118"/>
      <c r="K108" s="120"/>
      <c r="L108" s="120"/>
      <c r="M108" s="120"/>
      <c r="N108" s="120"/>
      <c r="O108" s="121"/>
      <c r="P108" s="55"/>
      <c r="Q108" s="1"/>
      <c r="R108" s="22"/>
    </row>
    <row r="109" spans="3:18" ht="11.25" customHeight="1">
      <c r="C109" s="51"/>
      <c r="D109" s="69"/>
      <c r="E109" s="119"/>
      <c r="F109" s="119"/>
      <c r="G109" s="119"/>
      <c r="H109" s="119"/>
      <c r="I109" s="118"/>
      <c r="J109" s="118"/>
      <c r="K109" s="120"/>
      <c r="L109" s="120"/>
      <c r="M109" s="120"/>
      <c r="N109" s="120"/>
      <c r="O109" s="121"/>
      <c r="P109" s="55"/>
      <c r="Q109" s="1"/>
      <c r="R109" s="22"/>
    </row>
    <row r="110" spans="3:18" ht="11.25" customHeight="1">
      <c r="C110" s="51"/>
      <c r="D110" s="69"/>
      <c r="E110" s="119"/>
      <c r="F110" s="119"/>
      <c r="G110" s="119"/>
      <c r="H110" s="119"/>
      <c r="I110" s="118"/>
      <c r="J110" s="118"/>
      <c r="K110" s="120"/>
      <c r="L110" s="120"/>
      <c r="M110" s="120"/>
      <c r="N110" s="120"/>
      <c r="O110" s="121"/>
      <c r="P110" s="55"/>
      <c r="Q110" s="1"/>
      <c r="R110" s="22"/>
    </row>
    <row r="111" spans="3:18" ht="11.25" customHeight="1">
      <c r="C111" s="51"/>
      <c r="D111" s="69"/>
      <c r="E111" s="119"/>
      <c r="F111" s="119"/>
      <c r="G111" s="119"/>
      <c r="H111" s="119"/>
      <c r="I111" s="118"/>
      <c r="J111" s="118"/>
      <c r="K111" s="120"/>
      <c r="L111" s="120"/>
      <c r="M111" s="120"/>
      <c r="N111" s="120"/>
      <c r="O111" s="121"/>
      <c r="P111" s="55"/>
      <c r="Q111" s="1"/>
      <c r="R111" s="22"/>
    </row>
    <row r="112" spans="3:18" ht="11.25" customHeight="1">
      <c r="C112" s="51"/>
      <c r="D112" s="69"/>
      <c r="E112" s="119"/>
      <c r="F112" s="119"/>
      <c r="G112" s="119"/>
      <c r="H112" s="119"/>
      <c r="I112" s="118"/>
      <c r="J112" s="118"/>
      <c r="K112" s="120"/>
      <c r="L112" s="120"/>
      <c r="M112" s="120"/>
      <c r="N112" s="120"/>
      <c r="O112" s="121"/>
      <c r="P112" s="55"/>
      <c r="Q112" s="1"/>
      <c r="R112" s="22"/>
    </row>
    <row r="113" spans="3:18" ht="11.25" customHeight="1">
      <c r="C113" s="51"/>
      <c r="D113" s="69"/>
      <c r="E113" s="119"/>
      <c r="F113" s="119"/>
      <c r="G113" s="119"/>
      <c r="H113" s="119"/>
      <c r="I113" s="118"/>
      <c r="J113" s="118"/>
      <c r="K113" s="120"/>
      <c r="L113" s="120"/>
      <c r="M113" s="120"/>
      <c r="N113" s="120"/>
      <c r="O113" s="121"/>
      <c r="P113" s="55"/>
      <c r="Q113" s="1"/>
      <c r="R113" s="22"/>
    </row>
    <row r="114" spans="3:18" ht="11.25" customHeight="1">
      <c r="C114" s="51"/>
      <c r="D114" s="69"/>
      <c r="E114" s="119"/>
      <c r="F114" s="119"/>
      <c r="G114" s="119"/>
      <c r="H114" s="119"/>
      <c r="I114" s="118"/>
      <c r="J114" s="118"/>
      <c r="K114" s="120"/>
      <c r="L114" s="120"/>
      <c r="M114" s="120"/>
      <c r="N114" s="120"/>
      <c r="O114" s="121"/>
      <c r="P114" s="55"/>
      <c r="Q114" s="1"/>
      <c r="R114" s="22"/>
    </row>
    <row r="115" spans="3:18" ht="11.25" customHeight="1">
      <c r="C115" s="51"/>
      <c r="D115" s="69"/>
      <c r="E115" s="119"/>
      <c r="F115" s="119"/>
      <c r="G115" s="119"/>
      <c r="H115" s="119"/>
      <c r="I115" s="118"/>
      <c r="J115" s="118"/>
      <c r="K115" s="120"/>
      <c r="L115" s="120"/>
      <c r="M115" s="120"/>
      <c r="N115" s="120"/>
      <c r="O115" s="121"/>
      <c r="P115" s="55"/>
      <c r="Q115" s="1"/>
      <c r="R115" s="22"/>
    </row>
    <row r="116" spans="3:18" ht="11.25" customHeight="1">
      <c r="C116" s="51"/>
      <c r="D116" s="69"/>
      <c r="E116" s="119"/>
      <c r="F116" s="119"/>
      <c r="G116" s="119"/>
      <c r="H116" s="119"/>
      <c r="I116" s="118"/>
      <c r="J116" s="118"/>
      <c r="K116" s="120"/>
      <c r="L116" s="120"/>
      <c r="M116" s="120"/>
      <c r="N116" s="120"/>
      <c r="O116" s="121"/>
      <c r="P116" s="55"/>
      <c r="Q116" s="1"/>
      <c r="R116" s="22"/>
    </row>
    <row r="117" spans="3:18" ht="11.25" customHeight="1">
      <c r="C117" s="51"/>
      <c r="D117" s="69"/>
      <c r="E117" s="119"/>
      <c r="F117" s="119"/>
      <c r="G117" s="119"/>
      <c r="H117" s="119"/>
      <c r="I117" s="118"/>
      <c r="J117" s="118"/>
      <c r="K117" s="120"/>
      <c r="L117" s="120"/>
      <c r="M117" s="120"/>
      <c r="N117" s="120"/>
      <c r="O117" s="121"/>
      <c r="P117" s="55"/>
      <c r="Q117" s="1"/>
      <c r="R117" s="22"/>
    </row>
    <row r="118" spans="3:18" ht="11.25" customHeight="1">
      <c r="C118" s="51"/>
      <c r="D118" s="69"/>
      <c r="E118" s="119"/>
      <c r="F118" s="119"/>
      <c r="G118" s="119"/>
      <c r="H118" s="119"/>
      <c r="I118" s="118"/>
      <c r="J118" s="118"/>
      <c r="K118" s="120"/>
      <c r="L118" s="120"/>
      <c r="M118" s="120"/>
      <c r="N118" s="120"/>
      <c r="O118" s="121"/>
      <c r="P118" s="55"/>
      <c r="Q118" s="1"/>
      <c r="R118" s="22"/>
    </row>
    <row r="119" spans="3:18" ht="11.25" customHeight="1">
      <c r="C119" s="51"/>
      <c r="D119" s="69"/>
      <c r="E119" s="119"/>
      <c r="F119" s="119"/>
      <c r="G119" s="119"/>
      <c r="H119" s="119"/>
      <c r="I119" s="118"/>
      <c r="J119" s="118"/>
      <c r="K119" s="120"/>
      <c r="L119" s="120"/>
      <c r="M119" s="120"/>
      <c r="N119" s="120"/>
      <c r="O119" s="121"/>
      <c r="P119" s="55"/>
      <c r="Q119" s="1"/>
      <c r="R119" s="22"/>
    </row>
    <row r="120" spans="2:18" ht="11.25" customHeight="1">
      <c r="B120" s="59"/>
      <c r="C120" s="51"/>
      <c r="D120" s="69"/>
      <c r="E120" s="70"/>
      <c r="F120" s="70"/>
      <c r="G120" s="70"/>
      <c r="H120" s="70"/>
      <c r="I120" s="39"/>
      <c r="J120" s="39"/>
      <c r="K120" s="71"/>
      <c r="L120" s="71"/>
      <c r="M120" s="71"/>
      <c r="N120" s="71"/>
      <c r="O120" s="72"/>
      <c r="P120" s="55"/>
      <c r="Q120" s="14"/>
      <c r="R120" s="22"/>
    </row>
    <row r="121" spans="2:18" ht="24" customHeight="1">
      <c r="B121" s="357" t="s">
        <v>10</v>
      </c>
      <c r="C121" s="357"/>
      <c r="D121" s="357"/>
      <c r="E121" s="357"/>
      <c r="F121" s="357"/>
      <c r="G121" s="357"/>
      <c r="H121" s="357"/>
      <c r="I121" s="357"/>
      <c r="J121" s="357"/>
      <c r="K121" s="357"/>
      <c r="L121" s="357"/>
      <c r="M121" s="357"/>
      <c r="N121" s="357"/>
      <c r="O121" s="357"/>
      <c r="P121" s="357"/>
      <c r="Q121" s="357"/>
      <c r="R121" s="22"/>
    </row>
    <row r="122" spans="2:17" ht="7.5" customHeight="1" thickBot="1">
      <c r="B122" s="444" t="s">
        <v>11</v>
      </c>
      <c r="C122" s="442" t="s">
        <v>12</v>
      </c>
      <c r="D122" s="129"/>
      <c r="E122" s="107"/>
      <c r="F122" s="107"/>
      <c r="G122" s="99"/>
      <c r="H122" s="99"/>
      <c r="I122" s="99"/>
      <c r="J122" s="99"/>
      <c r="K122" s="133"/>
      <c r="L122" s="133"/>
      <c r="M122" s="133"/>
      <c r="N122" s="140"/>
      <c r="O122" s="106"/>
      <c r="P122" s="488" t="s">
        <v>8</v>
      </c>
      <c r="Q122" s="442" t="s">
        <v>109</v>
      </c>
    </row>
    <row r="123" spans="2:17" ht="7.5" customHeight="1">
      <c r="B123" s="444"/>
      <c r="C123" s="442"/>
      <c r="D123" s="85"/>
      <c r="E123" s="94"/>
      <c r="F123" s="465" t="s">
        <v>86</v>
      </c>
      <c r="G123" s="98"/>
      <c r="H123" s="99"/>
      <c r="I123" s="99"/>
      <c r="J123" s="99"/>
      <c r="K123" s="133"/>
      <c r="L123" s="133"/>
      <c r="M123" s="134"/>
      <c r="N123" s="457" t="s">
        <v>87</v>
      </c>
      <c r="O123" s="485"/>
      <c r="P123" s="488"/>
      <c r="Q123" s="442"/>
    </row>
    <row r="124" spans="2:16" ht="3.75" customHeight="1" thickBot="1">
      <c r="B124" s="33"/>
      <c r="D124" s="85"/>
      <c r="E124" s="94"/>
      <c r="F124" s="450"/>
      <c r="G124" s="98"/>
      <c r="H124" s="99"/>
      <c r="I124" s="99"/>
      <c r="J124" s="99"/>
      <c r="K124" s="133"/>
      <c r="L124" s="133"/>
      <c r="M124" s="136"/>
      <c r="N124" s="486"/>
      <c r="O124" s="486"/>
      <c r="P124" s="33"/>
    </row>
    <row r="125" spans="2:16" ht="3.75" customHeight="1" thickBot="1">
      <c r="B125" s="33"/>
      <c r="D125" s="85"/>
      <c r="E125" s="94"/>
      <c r="F125" s="450"/>
      <c r="G125" s="101"/>
      <c r="H125" s="99"/>
      <c r="I125" s="99"/>
      <c r="J125" s="99"/>
      <c r="K125" s="133"/>
      <c r="L125" s="134"/>
      <c r="M125" s="175"/>
      <c r="N125" s="486"/>
      <c r="O125" s="486"/>
      <c r="P125" s="33"/>
    </row>
    <row r="126" spans="2:17" ht="7.5" customHeight="1">
      <c r="B126" s="444" t="s">
        <v>44</v>
      </c>
      <c r="C126" s="443" t="s">
        <v>13</v>
      </c>
      <c r="D126" s="85"/>
      <c r="E126" s="99"/>
      <c r="F126" s="451"/>
      <c r="G126" s="94"/>
      <c r="H126" s="98"/>
      <c r="I126" s="99"/>
      <c r="J126" s="99"/>
      <c r="K126" s="133"/>
      <c r="L126" s="134"/>
      <c r="M126" s="183"/>
      <c r="N126" s="487"/>
      <c r="O126" s="487"/>
      <c r="P126" s="444" t="s">
        <v>14</v>
      </c>
      <c r="Q126" s="443" t="s">
        <v>15</v>
      </c>
    </row>
    <row r="127" spans="2:17" ht="7.5" customHeight="1">
      <c r="B127" s="444"/>
      <c r="C127" s="443"/>
      <c r="D127" s="448" t="s">
        <v>89</v>
      </c>
      <c r="E127" s="449"/>
      <c r="F127" s="451"/>
      <c r="G127" s="94"/>
      <c r="H127" s="98"/>
      <c r="I127" s="99"/>
      <c r="J127" s="99"/>
      <c r="K127" s="133"/>
      <c r="L127" s="134"/>
      <c r="M127" s="454" t="s">
        <v>88</v>
      </c>
      <c r="N127" s="454"/>
      <c r="O127" s="114"/>
      <c r="P127" s="444"/>
      <c r="Q127" s="443"/>
    </row>
    <row r="128" spans="3:18" ht="3.75" customHeight="1" thickBot="1">
      <c r="C128" s="33"/>
      <c r="D128" s="450"/>
      <c r="E128" s="451"/>
      <c r="F128" s="451"/>
      <c r="G128" s="94"/>
      <c r="H128" s="98"/>
      <c r="I128" s="99"/>
      <c r="J128" s="99"/>
      <c r="K128" s="133"/>
      <c r="L128" s="136"/>
      <c r="M128" s="454"/>
      <c r="N128" s="454"/>
      <c r="O128" s="86"/>
      <c r="Q128" s="15"/>
      <c r="R128" s="13"/>
    </row>
    <row r="129" spans="2:18" ht="3.75" customHeight="1">
      <c r="B129" s="59"/>
      <c r="C129" s="33"/>
      <c r="D129" s="450"/>
      <c r="E129" s="450"/>
      <c r="F129" s="170"/>
      <c r="G129" s="94"/>
      <c r="H129" s="98"/>
      <c r="I129" s="99"/>
      <c r="J129" s="99"/>
      <c r="K129" s="134"/>
      <c r="L129" s="175"/>
      <c r="M129" s="454"/>
      <c r="N129" s="454"/>
      <c r="O129" s="86"/>
      <c r="P129" s="33"/>
      <c r="Q129" s="14"/>
      <c r="R129" s="13"/>
    </row>
    <row r="130" spans="2:18" ht="7.5" customHeight="1" thickBot="1">
      <c r="B130" s="444" t="s">
        <v>16</v>
      </c>
      <c r="C130" s="442" t="s">
        <v>17</v>
      </c>
      <c r="D130" s="452"/>
      <c r="E130" s="452"/>
      <c r="F130" s="98"/>
      <c r="G130" s="94"/>
      <c r="H130" s="98"/>
      <c r="I130" s="99"/>
      <c r="J130" s="99"/>
      <c r="K130" s="134"/>
      <c r="L130" s="182"/>
      <c r="M130" s="454"/>
      <c r="N130" s="454"/>
      <c r="O130" s="87"/>
      <c r="P130" s="444" t="s">
        <v>18</v>
      </c>
      <c r="Q130" s="442" t="s">
        <v>19</v>
      </c>
      <c r="R130" s="13"/>
    </row>
    <row r="131" spans="2:18" ht="7.5" customHeight="1">
      <c r="B131" s="444"/>
      <c r="C131" s="442"/>
      <c r="D131" s="85"/>
      <c r="E131" s="99"/>
      <c r="F131" s="463" t="s">
        <v>90</v>
      </c>
      <c r="G131" s="450"/>
      <c r="H131" s="98"/>
      <c r="I131" s="99"/>
      <c r="J131" s="99"/>
      <c r="K131" s="134"/>
      <c r="L131" s="182"/>
      <c r="M131" s="100"/>
      <c r="N131" s="473" t="s">
        <v>114</v>
      </c>
      <c r="O131" s="474"/>
      <c r="P131" s="444"/>
      <c r="Q131" s="442"/>
      <c r="R131" s="13"/>
    </row>
    <row r="132" spans="2:18" ht="3.75" customHeight="1" thickBot="1">
      <c r="B132" s="33"/>
      <c r="D132" s="90"/>
      <c r="E132" s="99"/>
      <c r="F132" s="472"/>
      <c r="G132" s="450"/>
      <c r="H132" s="98"/>
      <c r="I132" s="99"/>
      <c r="J132" s="99"/>
      <c r="K132" s="134"/>
      <c r="L132" s="182"/>
      <c r="M132" s="136"/>
      <c r="N132" s="475"/>
      <c r="O132" s="461"/>
      <c r="P132" s="33"/>
      <c r="Q132" s="12"/>
      <c r="R132" s="13"/>
    </row>
    <row r="133" spans="2:18" ht="3.75" customHeight="1" thickBot="1">
      <c r="B133" s="33"/>
      <c r="D133" s="90"/>
      <c r="E133" s="99"/>
      <c r="F133" s="472"/>
      <c r="G133" s="450"/>
      <c r="H133" s="101"/>
      <c r="I133" s="99"/>
      <c r="J133" s="99"/>
      <c r="K133" s="134"/>
      <c r="L133" s="137"/>
      <c r="M133" s="176"/>
      <c r="N133" s="461"/>
      <c r="O133" s="461"/>
      <c r="P133" s="33"/>
      <c r="Q133" s="12"/>
      <c r="R133" s="13"/>
    </row>
    <row r="134" spans="2:19" ht="7.5" customHeight="1" thickBot="1">
      <c r="B134" s="444" t="s">
        <v>20</v>
      </c>
      <c r="C134" s="442" t="s">
        <v>19</v>
      </c>
      <c r="D134" s="91"/>
      <c r="E134" s="107"/>
      <c r="F134" s="472"/>
      <c r="G134" s="451"/>
      <c r="H134" s="94"/>
      <c r="I134" s="98"/>
      <c r="J134" s="99"/>
      <c r="K134" s="134"/>
      <c r="L134" s="137"/>
      <c r="M134" s="172"/>
      <c r="N134" s="476"/>
      <c r="O134" s="476"/>
      <c r="P134" s="444" t="s">
        <v>49</v>
      </c>
      <c r="Q134" s="442" t="s">
        <v>12</v>
      </c>
      <c r="R134" s="13"/>
      <c r="S134" s="10"/>
    </row>
    <row r="135" spans="2:19" ht="7.5" customHeight="1">
      <c r="B135" s="444"/>
      <c r="C135" s="442"/>
      <c r="D135" s="466" t="s">
        <v>91</v>
      </c>
      <c r="E135" s="467"/>
      <c r="F135" s="98"/>
      <c r="G135" s="95"/>
      <c r="H135" s="94"/>
      <c r="I135" s="98"/>
      <c r="J135" s="99"/>
      <c r="K135" s="134"/>
      <c r="L135" s="454" t="s">
        <v>92</v>
      </c>
      <c r="M135" s="446"/>
      <c r="N135" s="138"/>
      <c r="O135" s="138"/>
      <c r="P135" s="444"/>
      <c r="Q135" s="442"/>
      <c r="R135" s="13"/>
      <c r="S135" s="10"/>
    </row>
    <row r="136" spans="2:18" ht="3.75" customHeight="1" thickBot="1">
      <c r="B136" s="59"/>
      <c r="D136" s="450"/>
      <c r="E136" s="450"/>
      <c r="F136" s="101"/>
      <c r="G136" s="95"/>
      <c r="H136" s="94"/>
      <c r="I136" s="98"/>
      <c r="J136" s="99"/>
      <c r="K136" s="136"/>
      <c r="L136" s="446"/>
      <c r="M136" s="446"/>
      <c r="N136" s="138"/>
      <c r="O136" s="138"/>
      <c r="P136" s="33"/>
      <c r="Q136" s="14"/>
      <c r="R136" s="13"/>
    </row>
    <row r="137" spans="2:18" ht="3.75" customHeight="1">
      <c r="B137" s="59"/>
      <c r="D137" s="450"/>
      <c r="E137" s="451"/>
      <c r="F137" s="141"/>
      <c r="G137" s="142"/>
      <c r="H137" s="94"/>
      <c r="I137" s="98"/>
      <c r="J137" s="99"/>
      <c r="K137" s="139"/>
      <c r="L137" s="453"/>
      <c r="M137" s="446"/>
      <c r="N137" s="133"/>
      <c r="O137" s="86"/>
      <c r="P137" s="33"/>
      <c r="Q137" s="14"/>
      <c r="R137" s="13"/>
    </row>
    <row r="138" spans="2:18" ht="7.5" customHeight="1">
      <c r="B138" s="444" t="s">
        <v>21</v>
      </c>
      <c r="C138" s="442" t="s">
        <v>22</v>
      </c>
      <c r="D138" s="468"/>
      <c r="E138" s="469"/>
      <c r="F138" s="481" t="s">
        <v>104</v>
      </c>
      <c r="G138" s="142"/>
      <c r="H138" s="94"/>
      <c r="I138" s="98"/>
      <c r="J138" s="99"/>
      <c r="K138" s="139"/>
      <c r="L138" s="453"/>
      <c r="M138" s="446"/>
      <c r="N138" s="179"/>
      <c r="O138" s="171"/>
      <c r="P138" s="444" t="s">
        <v>23</v>
      </c>
      <c r="Q138" s="443" t="s">
        <v>24</v>
      </c>
      <c r="R138" s="13"/>
    </row>
    <row r="139" spans="2:18" ht="7.5" customHeight="1">
      <c r="B139" s="444"/>
      <c r="C139" s="442"/>
      <c r="D139" s="90"/>
      <c r="E139" s="167"/>
      <c r="F139" s="482"/>
      <c r="G139" s="142"/>
      <c r="H139" s="94"/>
      <c r="I139" s="98"/>
      <c r="J139" s="99"/>
      <c r="K139" s="139"/>
      <c r="L139" s="139"/>
      <c r="M139" s="172"/>
      <c r="N139" s="461" t="s">
        <v>115</v>
      </c>
      <c r="O139" s="461"/>
      <c r="P139" s="444"/>
      <c r="Q139" s="443"/>
      <c r="R139" s="13"/>
    </row>
    <row r="140" spans="2:18" ht="3.75" customHeight="1" thickBot="1">
      <c r="B140" s="59"/>
      <c r="D140" s="90"/>
      <c r="E140" s="167"/>
      <c r="F140" s="482"/>
      <c r="G140" s="143"/>
      <c r="H140" s="94"/>
      <c r="I140" s="98"/>
      <c r="J140" s="99"/>
      <c r="K140" s="139"/>
      <c r="L140" s="139"/>
      <c r="M140" s="147"/>
      <c r="N140" s="461"/>
      <c r="O140" s="461"/>
      <c r="P140" s="33"/>
      <c r="Q140" s="14"/>
      <c r="R140" s="13"/>
    </row>
    <row r="141" spans="2:18" ht="3.75" customHeight="1">
      <c r="B141" s="59"/>
      <c r="D141" s="90"/>
      <c r="E141" s="167"/>
      <c r="F141" s="482"/>
      <c r="G141" s="173"/>
      <c r="H141" s="94"/>
      <c r="I141" s="98"/>
      <c r="J141" s="99"/>
      <c r="K141" s="139"/>
      <c r="L141" s="139"/>
      <c r="M141" s="144"/>
      <c r="N141" s="461"/>
      <c r="O141" s="461"/>
      <c r="P141" s="33"/>
      <c r="Q141" s="14"/>
      <c r="R141" s="13"/>
    </row>
    <row r="142" spans="2:18" ht="7.5" customHeight="1" thickBot="1">
      <c r="B142" s="444" t="s">
        <v>25</v>
      </c>
      <c r="C142" s="443" t="s">
        <v>15</v>
      </c>
      <c r="D142" s="90"/>
      <c r="E142" s="167"/>
      <c r="F142" s="482"/>
      <c r="G142" s="174"/>
      <c r="H142" s="94"/>
      <c r="I142" s="98"/>
      <c r="J142" s="99"/>
      <c r="K142" s="139"/>
      <c r="L142" s="139"/>
      <c r="M142" s="144"/>
      <c r="N142" s="477"/>
      <c r="O142" s="477"/>
      <c r="P142" s="444" t="s">
        <v>50</v>
      </c>
      <c r="Q142" s="442" t="s">
        <v>17</v>
      </c>
      <c r="R142" s="13"/>
    </row>
    <row r="143" spans="2:18" ht="7.5" customHeight="1">
      <c r="B143" s="444"/>
      <c r="C143" s="443"/>
      <c r="D143" s="448" t="s">
        <v>93</v>
      </c>
      <c r="E143" s="449"/>
      <c r="F143" s="482"/>
      <c r="G143" s="174"/>
      <c r="H143" s="94"/>
      <c r="I143" s="98"/>
      <c r="J143" s="99"/>
      <c r="K143" s="139"/>
      <c r="L143" s="180"/>
      <c r="M143" s="454" t="s">
        <v>94</v>
      </c>
      <c r="N143" s="454"/>
      <c r="O143" s="86"/>
      <c r="P143" s="444"/>
      <c r="Q143" s="442"/>
      <c r="R143" s="13"/>
    </row>
    <row r="144" spans="2:18" ht="3.75" customHeight="1" thickBot="1">
      <c r="B144" s="59"/>
      <c r="D144" s="450"/>
      <c r="E144" s="451"/>
      <c r="F144" s="145"/>
      <c r="G144" s="99"/>
      <c r="H144" s="94"/>
      <c r="I144" s="98"/>
      <c r="J144" s="99"/>
      <c r="K144" s="139"/>
      <c r="L144" s="181"/>
      <c r="M144" s="454"/>
      <c r="N144" s="454"/>
      <c r="O144" s="86"/>
      <c r="P144" s="33"/>
      <c r="Q144" s="14"/>
      <c r="R144" s="13"/>
    </row>
    <row r="145" spans="2:18" ht="3.75" customHeight="1">
      <c r="B145" s="59"/>
      <c r="D145" s="450"/>
      <c r="E145" s="450"/>
      <c r="F145" s="98"/>
      <c r="G145" s="99"/>
      <c r="H145" s="94"/>
      <c r="I145" s="98"/>
      <c r="J145" s="99"/>
      <c r="K145" s="139"/>
      <c r="L145" s="148"/>
      <c r="M145" s="454"/>
      <c r="N145" s="454"/>
      <c r="O145" s="86"/>
      <c r="P145" s="33"/>
      <c r="Q145" s="14"/>
      <c r="R145" s="13"/>
    </row>
    <row r="146" spans="2:18" ht="7.5" customHeight="1" thickBot="1">
      <c r="B146" s="444" t="s">
        <v>26</v>
      </c>
      <c r="C146" s="442" t="s">
        <v>27</v>
      </c>
      <c r="D146" s="452"/>
      <c r="E146" s="452"/>
      <c r="F146" s="98"/>
      <c r="G146" s="99"/>
      <c r="H146" s="94"/>
      <c r="I146" s="98"/>
      <c r="J146" s="99"/>
      <c r="K146" s="139"/>
      <c r="L146" s="134"/>
      <c r="M146" s="454"/>
      <c r="N146" s="454"/>
      <c r="O146" s="103"/>
      <c r="P146" s="444" t="s">
        <v>28</v>
      </c>
      <c r="Q146" s="443" t="s">
        <v>13</v>
      </c>
      <c r="R146" s="13"/>
    </row>
    <row r="147" spans="2:18" ht="7.5" customHeight="1">
      <c r="B147" s="444"/>
      <c r="C147" s="442"/>
      <c r="D147" s="90"/>
      <c r="E147" s="99"/>
      <c r="F147" s="99"/>
      <c r="G147" s="99"/>
      <c r="H147" s="94"/>
      <c r="I147" s="98"/>
      <c r="J147" s="99"/>
      <c r="K147" s="139"/>
      <c r="L147" s="134"/>
      <c r="M147" s="100"/>
      <c r="N147" s="478" t="s">
        <v>95</v>
      </c>
      <c r="O147" s="479"/>
      <c r="P147" s="444"/>
      <c r="Q147" s="443"/>
      <c r="R147" s="13"/>
    </row>
    <row r="148" spans="2:18" ht="3.75" customHeight="1" thickBot="1">
      <c r="B148" s="59"/>
      <c r="D148" s="90"/>
      <c r="E148" s="99"/>
      <c r="F148" s="99"/>
      <c r="G148" s="465" t="s">
        <v>85</v>
      </c>
      <c r="H148" s="450"/>
      <c r="I148" s="98"/>
      <c r="J148" s="99"/>
      <c r="K148" s="445" t="s">
        <v>112</v>
      </c>
      <c r="L148" s="471"/>
      <c r="M148" s="140"/>
      <c r="N148" s="453"/>
      <c r="O148" s="446"/>
      <c r="P148" s="33"/>
      <c r="Q148" s="14"/>
      <c r="R148" s="13"/>
    </row>
    <row r="149" spans="2:18" ht="3.75" customHeight="1">
      <c r="B149" s="59"/>
      <c r="D149" s="90"/>
      <c r="E149" s="99"/>
      <c r="F149" s="99"/>
      <c r="G149" s="450"/>
      <c r="H149" s="450"/>
      <c r="I149" s="98"/>
      <c r="J149" s="99"/>
      <c r="K149" s="453"/>
      <c r="L149" s="446"/>
      <c r="M149" s="135"/>
      <c r="N149" s="453"/>
      <c r="O149" s="446"/>
      <c r="P149" s="33"/>
      <c r="Q149" s="14"/>
      <c r="R149" s="13"/>
    </row>
    <row r="150" spans="2:19" ht="7.5" customHeight="1" thickBot="1">
      <c r="B150" s="444" t="s">
        <v>29</v>
      </c>
      <c r="C150" s="442" t="s">
        <v>43</v>
      </c>
      <c r="D150" s="91"/>
      <c r="E150" s="107"/>
      <c r="F150" s="99"/>
      <c r="G150" s="450"/>
      <c r="H150" s="450"/>
      <c r="I150" s="104"/>
      <c r="J150" s="143"/>
      <c r="K150" s="453"/>
      <c r="L150" s="446"/>
      <c r="M150" s="137"/>
      <c r="N150" s="480"/>
      <c r="O150" s="447"/>
      <c r="P150" s="444" t="s">
        <v>48</v>
      </c>
      <c r="Q150" s="442" t="s">
        <v>42</v>
      </c>
      <c r="R150" s="13"/>
      <c r="S150" s="10"/>
    </row>
    <row r="151" spans="2:19" ht="7.5" customHeight="1">
      <c r="B151" s="444"/>
      <c r="C151" s="442"/>
      <c r="D151" s="465" t="s">
        <v>96</v>
      </c>
      <c r="E151" s="450"/>
      <c r="F151" s="98"/>
      <c r="G151" s="450"/>
      <c r="H151" s="451"/>
      <c r="I151" s="440" t="s">
        <v>105</v>
      </c>
      <c r="J151" s="441"/>
      <c r="K151" s="446"/>
      <c r="L151" s="446"/>
      <c r="M151" s="137"/>
      <c r="N151" s="133"/>
      <c r="O151" s="86"/>
      <c r="P151" s="444"/>
      <c r="Q151" s="442"/>
      <c r="R151" s="13"/>
      <c r="S151" s="10"/>
    </row>
    <row r="152" spans="2:18" ht="3.75" customHeight="1" thickBot="1">
      <c r="B152" s="59"/>
      <c r="D152" s="450"/>
      <c r="E152" s="450"/>
      <c r="F152" s="101"/>
      <c r="G152" s="450"/>
      <c r="H152" s="451"/>
      <c r="I152" s="440"/>
      <c r="J152" s="441"/>
      <c r="K152" s="446"/>
      <c r="L152" s="446"/>
      <c r="M152" s="137"/>
      <c r="N152" s="133"/>
      <c r="O152" s="86"/>
      <c r="P152" s="33"/>
      <c r="Q152" s="14"/>
      <c r="R152" s="13"/>
    </row>
    <row r="153" spans="2:18" ht="3.75" customHeight="1">
      <c r="B153" s="59"/>
      <c r="D153" s="450"/>
      <c r="E153" s="451"/>
      <c r="F153" s="149"/>
      <c r="G153" s="450"/>
      <c r="H153" s="451"/>
      <c r="I153" s="440"/>
      <c r="J153" s="441"/>
      <c r="K153" s="446"/>
      <c r="L153" s="446"/>
      <c r="M153" s="137"/>
      <c r="N153" s="133"/>
      <c r="O153" s="86"/>
      <c r="P153" s="33"/>
      <c r="Q153" s="14"/>
      <c r="R153" s="13"/>
    </row>
    <row r="154" spans="2:18" ht="7.5" customHeight="1" thickBot="1">
      <c r="B154" s="444" t="s">
        <v>30</v>
      </c>
      <c r="C154" s="442" t="s">
        <v>19</v>
      </c>
      <c r="D154" s="468"/>
      <c r="E154" s="469"/>
      <c r="F154" s="470" t="s">
        <v>113</v>
      </c>
      <c r="G154" s="98"/>
      <c r="H154" s="95"/>
      <c r="I154" s="440"/>
      <c r="J154" s="441"/>
      <c r="K154" s="137"/>
      <c r="L154" s="133"/>
      <c r="M154" s="137"/>
      <c r="N154" s="140"/>
      <c r="O154" s="87"/>
      <c r="P154" s="444" t="s">
        <v>47</v>
      </c>
      <c r="Q154" s="442" t="s">
        <v>31</v>
      </c>
      <c r="R154" s="13"/>
    </row>
    <row r="155" spans="2:18" ht="7.5" customHeight="1">
      <c r="B155" s="444"/>
      <c r="C155" s="442"/>
      <c r="D155" s="90"/>
      <c r="E155" s="177"/>
      <c r="F155" s="470"/>
      <c r="G155" s="98"/>
      <c r="H155" s="95"/>
      <c r="I155" s="440"/>
      <c r="J155" s="441"/>
      <c r="K155" s="137"/>
      <c r="L155" s="133"/>
      <c r="M155" s="134"/>
      <c r="N155" s="454" t="s">
        <v>97</v>
      </c>
      <c r="O155" s="446"/>
      <c r="P155" s="444"/>
      <c r="Q155" s="442"/>
      <c r="R155" s="13"/>
    </row>
    <row r="156" spans="2:18" ht="3.75" customHeight="1" thickBot="1">
      <c r="B156" s="59"/>
      <c r="D156" s="90"/>
      <c r="E156" s="178"/>
      <c r="F156" s="470"/>
      <c r="G156" s="101"/>
      <c r="H156" s="95"/>
      <c r="I156" s="440"/>
      <c r="J156" s="441"/>
      <c r="K156" s="137"/>
      <c r="L156" s="133"/>
      <c r="M156" s="136"/>
      <c r="N156" s="446"/>
      <c r="O156" s="446"/>
      <c r="P156" s="33"/>
      <c r="Q156" s="14"/>
      <c r="R156" s="13"/>
    </row>
    <row r="157" spans="2:18" ht="3.75" customHeight="1">
      <c r="B157" s="59"/>
      <c r="D157" s="90"/>
      <c r="E157" s="178"/>
      <c r="F157" s="470"/>
      <c r="G157" s="168"/>
      <c r="H157" s="95"/>
      <c r="I157" s="440"/>
      <c r="J157" s="441"/>
      <c r="K157" s="137"/>
      <c r="L157" s="134"/>
      <c r="M157" s="137"/>
      <c r="N157" s="453"/>
      <c r="O157" s="446"/>
      <c r="P157" s="33"/>
      <c r="Q157" s="14"/>
      <c r="R157" s="13"/>
    </row>
    <row r="158" spans="2:18" ht="7.5" customHeight="1">
      <c r="B158" s="444" t="s">
        <v>32</v>
      </c>
      <c r="C158" s="443" t="s">
        <v>15</v>
      </c>
      <c r="D158" s="85"/>
      <c r="E158" s="178"/>
      <c r="F158" s="470"/>
      <c r="G158" s="169"/>
      <c r="H158" s="95"/>
      <c r="I158" s="99"/>
      <c r="J158" s="110"/>
      <c r="K158" s="137"/>
      <c r="L158" s="134"/>
      <c r="M158" s="137"/>
      <c r="N158" s="455"/>
      <c r="O158" s="456"/>
      <c r="P158" s="444" t="s">
        <v>0</v>
      </c>
      <c r="Q158" s="443" t="s">
        <v>33</v>
      </c>
      <c r="R158" s="13"/>
    </row>
    <row r="159" spans="2:18" ht="7.5" customHeight="1">
      <c r="B159" s="444"/>
      <c r="C159" s="443"/>
      <c r="D159" s="448" t="s">
        <v>98</v>
      </c>
      <c r="E159" s="449"/>
      <c r="F159" s="470"/>
      <c r="G159" s="169"/>
      <c r="H159" s="95"/>
      <c r="I159" s="99"/>
      <c r="J159" s="110"/>
      <c r="K159" s="137"/>
      <c r="L159" s="134"/>
      <c r="M159" s="461" t="s">
        <v>116</v>
      </c>
      <c r="N159" s="462"/>
      <c r="O159" s="114"/>
      <c r="P159" s="444"/>
      <c r="Q159" s="443"/>
      <c r="R159" s="13"/>
    </row>
    <row r="160" spans="2:18" ht="3.75" customHeight="1" thickBot="1">
      <c r="B160" s="59"/>
      <c r="D160" s="450"/>
      <c r="E160" s="451"/>
      <c r="F160" s="145"/>
      <c r="G160" s="95"/>
      <c r="H160" s="95"/>
      <c r="I160" s="99"/>
      <c r="J160" s="110"/>
      <c r="K160" s="137"/>
      <c r="L160" s="134"/>
      <c r="M160" s="462"/>
      <c r="N160" s="462"/>
      <c r="O160" s="86"/>
      <c r="P160" s="33"/>
      <c r="Q160" s="20"/>
      <c r="R160" s="13"/>
    </row>
    <row r="161" spans="2:18" ht="3.75" customHeight="1">
      <c r="B161" s="59"/>
      <c r="D161" s="450"/>
      <c r="E161" s="450"/>
      <c r="F161" s="98"/>
      <c r="G161" s="95"/>
      <c r="H161" s="95"/>
      <c r="I161" s="99"/>
      <c r="J161" s="110"/>
      <c r="K161" s="137"/>
      <c r="L161" s="150"/>
      <c r="M161" s="462"/>
      <c r="N161" s="462"/>
      <c r="O161" s="86"/>
      <c r="P161" s="33"/>
      <c r="Q161" s="20"/>
      <c r="R161" s="13"/>
    </row>
    <row r="162" spans="2:18" ht="7.5" customHeight="1" thickBot="1">
      <c r="B162" s="444" t="s">
        <v>34</v>
      </c>
      <c r="C162" s="442" t="s">
        <v>31</v>
      </c>
      <c r="D162" s="452"/>
      <c r="E162" s="452"/>
      <c r="F162" s="98"/>
      <c r="G162" s="95"/>
      <c r="H162" s="95"/>
      <c r="I162" s="99"/>
      <c r="J162" s="110"/>
      <c r="K162" s="137"/>
      <c r="L162" s="180"/>
      <c r="M162" s="462"/>
      <c r="N162" s="462"/>
      <c r="O162" s="86"/>
      <c r="P162" s="444" t="s">
        <v>35</v>
      </c>
      <c r="Q162" s="443" t="s">
        <v>15</v>
      </c>
      <c r="R162" s="13"/>
    </row>
    <row r="163" spans="2:18" ht="7.5" customHeight="1">
      <c r="B163" s="444"/>
      <c r="C163" s="442"/>
      <c r="D163" s="85"/>
      <c r="E163" s="463" t="s">
        <v>107</v>
      </c>
      <c r="F163" s="463"/>
      <c r="G163" s="464"/>
      <c r="H163" s="95"/>
      <c r="I163" s="99"/>
      <c r="J163" s="110"/>
      <c r="K163" s="137"/>
      <c r="L163" s="139"/>
      <c r="M163" s="144"/>
      <c r="N163" s="457" t="s">
        <v>99</v>
      </c>
      <c r="O163" s="458"/>
      <c r="P163" s="444"/>
      <c r="Q163" s="443"/>
      <c r="R163" s="13"/>
    </row>
    <row r="164" spans="2:18" ht="3.75" customHeight="1" thickBot="1">
      <c r="B164" s="59"/>
      <c r="D164" s="85"/>
      <c r="E164" s="463"/>
      <c r="F164" s="463"/>
      <c r="G164" s="464"/>
      <c r="H164" s="145"/>
      <c r="I164" s="99"/>
      <c r="J164" s="110"/>
      <c r="K164" s="137"/>
      <c r="L164" s="139"/>
      <c r="M164" s="151"/>
      <c r="N164" s="446"/>
      <c r="O164" s="446"/>
      <c r="P164" s="33"/>
      <c r="Q164" s="14"/>
      <c r="R164" s="13"/>
    </row>
    <row r="165" spans="2:18" ht="13.5" customHeight="1">
      <c r="B165" s="59"/>
      <c r="D165" s="85"/>
      <c r="E165" s="463"/>
      <c r="F165" s="463"/>
      <c r="G165" s="465"/>
      <c r="H165" s="98"/>
      <c r="I165" s="99"/>
      <c r="J165" s="110"/>
      <c r="K165" s="137"/>
      <c r="L165" s="139"/>
      <c r="M165" s="133"/>
      <c r="N165" s="453"/>
      <c r="O165" s="446"/>
      <c r="P165" s="33"/>
      <c r="Q165" s="14"/>
      <c r="R165" s="13"/>
    </row>
    <row r="166" spans="2:18" ht="7.5" customHeight="1" thickBot="1">
      <c r="B166" s="444" t="s">
        <v>45</v>
      </c>
      <c r="C166" s="442" t="s">
        <v>41</v>
      </c>
      <c r="D166" s="91"/>
      <c r="E166" s="107"/>
      <c r="F166" s="99"/>
      <c r="G166" s="94"/>
      <c r="H166" s="98"/>
      <c r="I166" s="99"/>
      <c r="J166" s="110"/>
      <c r="K166" s="137"/>
      <c r="L166" s="139"/>
      <c r="M166" s="133"/>
      <c r="N166" s="455"/>
      <c r="O166" s="456"/>
      <c r="P166" s="444" t="s">
        <v>36</v>
      </c>
      <c r="Q166" s="442" t="s">
        <v>22</v>
      </c>
      <c r="R166" s="13"/>
    </row>
    <row r="167" spans="2:18" ht="7.5" customHeight="1">
      <c r="B167" s="444"/>
      <c r="C167" s="442"/>
      <c r="D167" s="466" t="s">
        <v>100</v>
      </c>
      <c r="E167" s="467"/>
      <c r="F167" s="98"/>
      <c r="G167" s="94"/>
      <c r="H167" s="98"/>
      <c r="I167" s="99"/>
      <c r="J167" s="110"/>
      <c r="K167" s="137"/>
      <c r="L167" s="445" t="s">
        <v>106</v>
      </c>
      <c r="M167" s="446"/>
      <c r="N167" s="133"/>
      <c r="O167" s="114"/>
      <c r="P167" s="444"/>
      <c r="Q167" s="442"/>
      <c r="R167" s="13"/>
    </row>
    <row r="168" spans="2:18" ht="3.75" customHeight="1" thickBot="1">
      <c r="B168" s="59"/>
      <c r="D168" s="450"/>
      <c r="E168" s="450"/>
      <c r="F168" s="101"/>
      <c r="G168" s="94"/>
      <c r="H168" s="98"/>
      <c r="I168" s="99"/>
      <c r="J168" s="110"/>
      <c r="K168" s="137"/>
      <c r="L168" s="453"/>
      <c r="M168" s="446"/>
      <c r="N168" s="133"/>
      <c r="O168" s="86"/>
      <c r="P168" s="33"/>
      <c r="Q168" s="14"/>
      <c r="R168" s="13"/>
    </row>
    <row r="169" spans="2:18" ht="3.75" customHeight="1">
      <c r="B169" s="59"/>
      <c r="D169" s="450"/>
      <c r="E169" s="450"/>
      <c r="F169" s="168"/>
      <c r="G169" s="94"/>
      <c r="H169" s="98"/>
      <c r="I169" s="99"/>
      <c r="J169" s="99"/>
      <c r="K169" s="148"/>
      <c r="L169" s="446"/>
      <c r="M169" s="446"/>
      <c r="N169" s="133"/>
      <c r="O169" s="86"/>
      <c r="P169" s="33"/>
      <c r="Q169" s="14"/>
      <c r="R169" s="13"/>
    </row>
    <row r="170" spans="2:18" ht="7.5" customHeight="1" thickBot="1">
      <c r="B170" s="444" t="s">
        <v>37</v>
      </c>
      <c r="C170" s="442" t="s">
        <v>42</v>
      </c>
      <c r="D170" s="468"/>
      <c r="E170" s="468"/>
      <c r="F170" s="169"/>
      <c r="G170" s="94"/>
      <c r="H170" s="98"/>
      <c r="I170" s="99"/>
      <c r="J170" s="99"/>
      <c r="K170" s="134"/>
      <c r="L170" s="446"/>
      <c r="M170" s="446"/>
      <c r="N170" s="140"/>
      <c r="O170" s="87"/>
      <c r="P170" s="444" t="s">
        <v>38</v>
      </c>
      <c r="Q170" s="442" t="s">
        <v>41</v>
      </c>
      <c r="R170" s="13"/>
    </row>
    <row r="171" spans="2:18" ht="7.5" customHeight="1">
      <c r="B171" s="444"/>
      <c r="C171" s="442"/>
      <c r="D171" s="92"/>
      <c r="E171" s="99"/>
      <c r="F171" s="95"/>
      <c r="G171" s="94"/>
      <c r="H171" s="98"/>
      <c r="I171" s="99"/>
      <c r="J171" s="99"/>
      <c r="K171" s="134"/>
      <c r="L171" s="137"/>
      <c r="M171" s="134"/>
      <c r="N171" s="454" t="s">
        <v>101</v>
      </c>
      <c r="O171" s="446"/>
      <c r="P171" s="444"/>
      <c r="Q171" s="442"/>
      <c r="R171" s="13"/>
    </row>
    <row r="172" spans="2:18" ht="3.75" customHeight="1" thickBot="1">
      <c r="B172" s="59"/>
      <c r="D172" s="85"/>
      <c r="E172" s="99"/>
      <c r="F172" s="95"/>
      <c r="G172" s="152"/>
      <c r="H172" s="98"/>
      <c r="I172" s="99"/>
      <c r="J172" s="99"/>
      <c r="K172" s="134"/>
      <c r="L172" s="137"/>
      <c r="M172" s="136"/>
      <c r="N172" s="446"/>
      <c r="O172" s="446"/>
      <c r="P172" s="33"/>
      <c r="Q172" s="14"/>
      <c r="R172" s="13"/>
    </row>
    <row r="173" spans="2:18" ht="3.75" customHeight="1">
      <c r="B173" s="59"/>
      <c r="D173" s="85"/>
      <c r="E173" s="459" t="s">
        <v>102</v>
      </c>
      <c r="F173" s="460"/>
      <c r="G173" s="98"/>
      <c r="H173" s="99"/>
      <c r="I173" s="99"/>
      <c r="J173" s="99"/>
      <c r="K173" s="134"/>
      <c r="L173" s="137"/>
      <c r="M173" s="139"/>
      <c r="N173" s="453"/>
      <c r="O173" s="446"/>
      <c r="P173" s="33"/>
      <c r="Q173" s="14"/>
      <c r="R173" s="13"/>
    </row>
    <row r="174" spans="2:19" ht="17.25" customHeight="1">
      <c r="B174" s="444" t="s">
        <v>39</v>
      </c>
      <c r="C174" s="442" t="s">
        <v>12</v>
      </c>
      <c r="D174" s="85"/>
      <c r="E174" s="459"/>
      <c r="F174" s="460"/>
      <c r="G174" s="98"/>
      <c r="H174" s="99"/>
      <c r="I174" s="99"/>
      <c r="J174" s="99"/>
      <c r="K174" s="134"/>
      <c r="L174" s="137"/>
      <c r="M174" s="139"/>
      <c r="N174" s="455"/>
      <c r="O174" s="456"/>
      <c r="P174" s="444" t="s">
        <v>40</v>
      </c>
      <c r="Q174" s="442" t="s">
        <v>19</v>
      </c>
      <c r="R174" s="13"/>
      <c r="S174" s="10"/>
    </row>
    <row r="175" spans="2:19" ht="7.5" customHeight="1" thickBot="1">
      <c r="B175" s="444"/>
      <c r="C175" s="442"/>
      <c r="D175" s="448" t="s">
        <v>103</v>
      </c>
      <c r="E175" s="449"/>
      <c r="F175" s="94"/>
      <c r="G175" s="98"/>
      <c r="H175" s="99"/>
      <c r="I175" s="99"/>
      <c r="J175" s="99"/>
      <c r="K175" s="134"/>
      <c r="L175" s="147"/>
      <c r="M175" s="445" t="s">
        <v>93</v>
      </c>
      <c r="N175" s="446"/>
      <c r="O175" s="114"/>
      <c r="P175" s="444"/>
      <c r="Q175" s="442"/>
      <c r="R175" s="13"/>
      <c r="S175" s="10"/>
    </row>
    <row r="176" spans="2:18" ht="3.75" customHeight="1" thickBot="1">
      <c r="B176" s="59"/>
      <c r="D176" s="450"/>
      <c r="E176" s="451"/>
      <c r="F176" s="152"/>
      <c r="G176" s="98"/>
      <c r="H176" s="99"/>
      <c r="I176" s="99"/>
      <c r="J176" s="99"/>
      <c r="K176" s="133"/>
      <c r="L176" s="134"/>
      <c r="M176" s="446"/>
      <c r="N176" s="446"/>
      <c r="O176" s="86"/>
      <c r="P176" s="33"/>
      <c r="Q176" s="14"/>
      <c r="R176" s="13"/>
    </row>
    <row r="177" spans="2:18" ht="3.75" customHeight="1">
      <c r="B177" s="59"/>
      <c r="D177" s="450"/>
      <c r="E177" s="450"/>
      <c r="F177" s="98"/>
      <c r="G177" s="99"/>
      <c r="H177" s="99"/>
      <c r="I177" s="420" t="s">
        <v>111</v>
      </c>
      <c r="J177" s="420"/>
      <c r="K177" s="133"/>
      <c r="L177" s="134"/>
      <c r="M177" s="446"/>
      <c r="N177" s="446"/>
      <c r="O177" s="86"/>
      <c r="P177" s="33"/>
      <c r="Q177" s="14"/>
      <c r="R177" s="13"/>
    </row>
    <row r="178" spans="2:21" ht="7.5" customHeight="1" thickBot="1">
      <c r="B178" s="444" t="s">
        <v>46</v>
      </c>
      <c r="C178" s="442" t="s">
        <v>9</v>
      </c>
      <c r="D178" s="452"/>
      <c r="E178" s="452"/>
      <c r="F178" s="98"/>
      <c r="G178" s="99"/>
      <c r="H178" s="99"/>
      <c r="I178" s="420"/>
      <c r="J178" s="420"/>
      <c r="K178" s="133"/>
      <c r="L178" s="134"/>
      <c r="M178" s="447"/>
      <c r="N178" s="447"/>
      <c r="O178" s="87"/>
      <c r="P178" s="444" t="s">
        <v>7</v>
      </c>
      <c r="Q178" s="442" t="s">
        <v>27</v>
      </c>
      <c r="R178" s="13"/>
      <c r="S178" s="10"/>
      <c r="T178" s="10"/>
      <c r="U178" s="25"/>
    </row>
    <row r="179" spans="2:21" ht="7.5" customHeight="1">
      <c r="B179" s="444"/>
      <c r="C179" s="442"/>
      <c r="D179" s="85"/>
      <c r="E179" s="99"/>
      <c r="F179" s="99"/>
      <c r="G179" s="99"/>
      <c r="H179" s="99"/>
      <c r="J179" s="163"/>
      <c r="K179" s="133"/>
      <c r="L179" s="133"/>
      <c r="M179" s="133"/>
      <c r="N179" s="133"/>
      <c r="O179" s="86"/>
      <c r="P179" s="444"/>
      <c r="Q179" s="442"/>
      <c r="R179" s="13"/>
      <c r="S179" s="10"/>
      <c r="T179" s="10"/>
      <c r="U179" s="25"/>
    </row>
    <row r="180" spans="2:18" ht="3.75" customHeight="1" thickBot="1">
      <c r="B180" s="59"/>
      <c r="D180" s="85"/>
      <c r="E180" s="93"/>
      <c r="F180" s="93"/>
      <c r="G180" s="93"/>
      <c r="H180" s="85"/>
      <c r="I180" s="40"/>
      <c r="J180" s="184"/>
      <c r="K180" s="86"/>
      <c r="L180" s="86"/>
      <c r="M180" s="86"/>
      <c r="N180" s="86"/>
      <c r="O180" s="86"/>
      <c r="P180" s="33"/>
      <c r="Q180" s="14"/>
      <c r="R180" s="13"/>
    </row>
    <row r="181" spans="2:18" ht="3.75" customHeight="1">
      <c r="B181" s="59"/>
      <c r="D181" s="85"/>
      <c r="E181" s="93"/>
      <c r="F181" s="93"/>
      <c r="G181" s="93"/>
      <c r="H181" s="43"/>
      <c r="I181" s="438" t="s">
        <v>117</v>
      </c>
      <c r="J181" s="439"/>
      <c r="K181" s="83"/>
      <c r="L181" s="86"/>
      <c r="M181" s="86"/>
      <c r="N181" s="86"/>
      <c r="O181" s="86"/>
      <c r="P181" s="33"/>
      <c r="Q181" s="14"/>
      <c r="R181" s="13"/>
    </row>
    <row r="182" spans="3:20" ht="12.75" customHeight="1">
      <c r="C182" s="48"/>
      <c r="D182" s="85"/>
      <c r="E182" s="93"/>
      <c r="F182" s="93"/>
      <c r="G182" s="93"/>
      <c r="H182" s="160"/>
      <c r="I182" s="439"/>
      <c r="J182" s="439"/>
      <c r="K182" s="166"/>
      <c r="L182" s="86"/>
      <c r="M182" s="86"/>
      <c r="N182" s="86"/>
      <c r="O182" s="86"/>
      <c r="Q182" s="48"/>
      <c r="R182" s="13"/>
      <c r="S182" s="34"/>
      <c r="T182" s="34"/>
    </row>
    <row r="183" spans="3:20" ht="12.75" customHeight="1">
      <c r="C183" s="48"/>
      <c r="D183" s="44"/>
      <c r="E183" s="44"/>
      <c r="F183" s="44"/>
      <c r="G183" s="44"/>
      <c r="H183" s="158" t="s">
        <v>108</v>
      </c>
      <c r="I183" s="439"/>
      <c r="J183" s="439"/>
      <c r="K183" s="117" t="s">
        <v>110</v>
      </c>
      <c r="L183" s="44"/>
      <c r="M183" s="41"/>
      <c r="N183" s="44"/>
      <c r="O183" s="44"/>
      <c r="Q183" s="48"/>
      <c r="R183" s="13"/>
      <c r="S183" s="34"/>
      <c r="T183" s="34"/>
    </row>
    <row r="184" spans="2:18" ht="12.75" customHeight="1">
      <c r="B184" s="59"/>
      <c r="C184" s="33"/>
      <c r="D184" s="44"/>
      <c r="E184" s="44"/>
      <c r="F184" s="42"/>
      <c r="G184" s="44"/>
      <c r="L184" s="44"/>
      <c r="M184" s="41"/>
      <c r="N184" s="44"/>
      <c r="O184" s="44"/>
      <c r="Q184" s="1"/>
      <c r="R184" s="13"/>
    </row>
    <row r="185" spans="2:18" ht="12.75" customHeight="1">
      <c r="B185" s="59"/>
      <c r="C185" s="33"/>
      <c r="D185" s="44"/>
      <c r="E185" s="44"/>
      <c r="F185" s="42"/>
      <c r="G185" s="44"/>
      <c r="Q185" s="1"/>
      <c r="R185" s="13"/>
    </row>
    <row r="186" spans="3:18" ht="12.75" customHeight="1">
      <c r="C186" s="5"/>
      <c r="D186" s="44"/>
      <c r="E186" s="44"/>
      <c r="F186" s="44"/>
      <c r="G186" s="42"/>
      <c r="H186" s="42"/>
      <c r="K186" s="41"/>
      <c r="L186" s="41"/>
      <c r="M186" s="44"/>
      <c r="N186" s="44"/>
      <c r="O186" s="44"/>
      <c r="Q186" s="48"/>
      <c r="R186" s="13"/>
    </row>
    <row r="187" spans="3:18" ht="12.75" customHeight="1">
      <c r="C187" s="5"/>
      <c r="D187" s="44"/>
      <c r="E187" s="44"/>
      <c r="F187" s="44"/>
      <c r="G187" s="42"/>
      <c r="H187" s="42"/>
      <c r="I187" s="44"/>
      <c r="J187" s="44"/>
      <c r="K187" s="41"/>
      <c r="L187" s="41"/>
      <c r="M187" s="44"/>
      <c r="N187" s="44"/>
      <c r="O187" s="44"/>
      <c r="Q187" s="48"/>
      <c r="R187" s="13"/>
    </row>
    <row r="188" spans="2:18" ht="3.75" customHeight="1">
      <c r="B188" s="59"/>
      <c r="D188" s="44"/>
      <c r="E188" s="44"/>
      <c r="F188" s="44"/>
      <c r="G188" s="42"/>
      <c r="H188" s="42"/>
      <c r="I188" s="44"/>
      <c r="J188" s="44"/>
      <c r="K188" s="41"/>
      <c r="L188" s="41"/>
      <c r="M188" s="44"/>
      <c r="N188" s="44"/>
      <c r="O188" s="44"/>
      <c r="Q188" s="14"/>
      <c r="R188" s="13"/>
    </row>
    <row r="189" spans="2:18" ht="3.75" customHeight="1">
      <c r="B189" s="59"/>
      <c r="D189" s="44"/>
      <c r="E189" s="44"/>
      <c r="F189" s="44"/>
      <c r="G189" s="42"/>
      <c r="H189" s="42"/>
      <c r="I189" s="44"/>
      <c r="J189" s="44"/>
      <c r="K189" s="41"/>
      <c r="L189" s="41"/>
      <c r="M189" s="44"/>
      <c r="N189" s="44"/>
      <c r="O189" s="44"/>
      <c r="Q189" s="1"/>
      <c r="R189" s="13"/>
    </row>
    <row r="190" spans="3:18" ht="7.5" customHeight="1">
      <c r="C190" s="48"/>
      <c r="D190" s="44"/>
      <c r="E190" s="44"/>
      <c r="F190" s="44"/>
      <c r="G190" s="42"/>
      <c r="H190" s="42"/>
      <c r="I190" s="44"/>
      <c r="J190" s="44"/>
      <c r="K190" s="41"/>
      <c r="L190" s="41"/>
      <c r="M190" s="44"/>
      <c r="N190" s="44"/>
      <c r="O190" s="44"/>
      <c r="Q190" s="37"/>
      <c r="R190" s="13"/>
    </row>
    <row r="191" spans="3:18" ht="7.5" customHeight="1">
      <c r="C191" s="48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Q191" s="37"/>
      <c r="R191" s="13"/>
    </row>
    <row r="192" spans="2:18" ht="7.5" customHeight="1">
      <c r="B192" s="59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Q192" s="14"/>
      <c r="R192" s="13"/>
    </row>
    <row r="193" spans="2:18" ht="7.5" customHeight="1">
      <c r="B193" s="59"/>
      <c r="D193" s="75"/>
      <c r="E193" s="74"/>
      <c r="F193" s="74"/>
      <c r="G193" s="74"/>
      <c r="H193" s="74"/>
      <c r="I193" s="74"/>
      <c r="J193" s="76"/>
      <c r="K193" s="76"/>
      <c r="L193" s="76"/>
      <c r="M193" s="74"/>
      <c r="N193" s="74"/>
      <c r="O193" s="74"/>
      <c r="Q193" s="14"/>
      <c r="R193" s="13"/>
    </row>
    <row r="194" spans="5:15" ht="7.5" customHeight="1">
      <c r="E194" s="76"/>
      <c r="F194" s="76"/>
      <c r="G194" s="76"/>
      <c r="H194" s="76"/>
      <c r="I194" s="78"/>
      <c r="J194" s="78"/>
      <c r="K194" s="76"/>
      <c r="L194" s="76"/>
      <c r="M194" s="76"/>
      <c r="N194" s="76"/>
      <c r="O194" s="76"/>
    </row>
    <row r="195" spans="5:15" ht="15" customHeight="1">
      <c r="E195" s="76"/>
      <c r="F195" s="76"/>
      <c r="G195" s="76"/>
      <c r="H195" s="76"/>
      <c r="K195" s="76"/>
      <c r="L195" s="76"/>
      <c r="M195" s="76"/>
      <c r="N195" s="76"/>
      <c r="O195" s="76"/>
    </row>
    <row r="196" spans="5:15" ht="7.5" customHeight="1">
      <c r="E196" s="76"/>
      <c r="F196" s="76"/>
      <c r="G196" s="76"/>
      <c r="H196" s="73"/>
      <c r="I196" s="80"/>
      <c r="J196" s="80"/>
      <c r="K196" s="73"/>
      <c r="L196" s="73"/>
      <c r="M196" s="76"/>
      <c r="N196" s="76"/>
      <c r="O196" s="76"/>
    </row>
    <row r="197" spans="3:16" ht="13.5">
      <c r="C197" s="36"/>
      <c r="D197" s="76"/>
      <c r="E197" s="76"/>
      <c r="F197" s="81"/>
      <c r="G197" s="81"/>
      <c r="H197" s="82"/>
      <c r="I197" s="44"/>
      <c r="J197" s="44"/>
      <c r="K197" s="73"/>
      <c r="L197" s="73"/>
      <c r="M197" s="76"/>
      <c r="N197" s="81"/>
      <c r="O197" s="81"/>
      <c r="P197" s="48"/>
    </row>
    <row r="198" spans="3:16" ht="13.5">
      <c r="C198" s="36"/>
      <c r="D198" s="76"/>
      <c r="E198" s="76"/>
      <c r="F198" s="81"/>
      <c r="G198" s="81"/>
      <c r="H198" s="81"/>
      <c r="I198" s="44"/>
      <c r="J198" s="44"/>
      <c r="K198" s="76"/>
      <c r="L198" s="76"/>
      <c r="M198" s="76"/>
      <c r="N198" s="81"/>
      <c r="O198" s="81"/>
      <c r="P198" s="48"/>
    </row>
  </sheetData>
  <sheetProtection/>
  <mergeCells count="175">
    <mergeCell ref="E72:F73"/>
    <mergeCell ref="H72:I73"/>
    <mergeCell ref="J72:K73"/>
    <mergeCell ref="M72:N73"/>
    <mergeCell ref="J25:K26"/>
    <mergeCell ref="M25:N26"/>
    <mergeCell ref="K23:M24"/>
    <mergeCell ref="K70:M71"/>
    <mergeCell ref="I54:J56"/>
    <mergeCell ref="K42:M42"/>
    <mergeCell ref="D54:E57"/>
    <mergeCell ref="D7:E10"/>
    <mergeCell ref="D15:F18"/>
    <mergeCell ref="E50:F52"/>
    <mergeCell ref="M50:N53"/>
    <mergeCell ref="D36:E39"/>
    <mergeCell ref="M15:N18"/>
    <mergeCell ref="F57:G58"/>
    <mergeCell ref="I7:J9"/>
    <mergeCell ref="K69:M69"/>
    <mergeCell ref="M62:N65"/>
    <mergeCell ref="L57:M58"/>
    <mergeCell ref="D70:E71"/>
    <mergeCell ref="I70:I71"/>
    <mergeCell ref="F70:H71"/>
    <mergeCell ref="I58:J60"/>
    <mergeCell ref="F69:H69"/>
    <mergeCell ref="E3:F5"/>
    <mergeCell ref="F33:G35"/>
    <mergeCell ref="L34:M35"/>
    <mergeCell ref="F9:G10"/>
    <mergeCell ref="L9:M11"/>
    <mergeCell ref="D23:E24"/>
    <mergeCell ref="I35:J37"/>
    <mergeCell ref="I11:J13"/>
    <mergeCell ref="M3:N6"/>
    <mergeCell ref="G23:H24"/>
    <mergeCell ref="E25:F26"/>
    <mergeCell ref="H25:I26"/>
    <mergeCell ref="H45:I46"/>
    <mergeCell ref="E45:F46"/>
    <mergeCell ref="F43:H44"/>
    <mergeCell ref="F42:H42"/>
    <mergeCell ref="H32:K33"/>
    <mergeCell ref="J45:K46"/>
    <mergeCell ref="K43:M44"/>
    <mergeCell ref="Q57:Q58"/>
    <mergeCell ref="Q122:Q123"/>
    <mergeCell ref="Q61:Q62"/>
    <mergeCell ref="C65:C66"/>
    <mergeCell ref="Q65:Q66"/>
    <mergeCell ref="N123:O126"/>
    <mergeCell ref="P122:P123"/>
    <mergeCell ref="P126:P127"/>
    <mergeCell ref="E62:F65"/>
    <mergeCell ref="C57:C58"/>
    <mergeCell ref="Q43:Q44"/>
    <mergeCell ref="C49:C50"/>
    <mergeCell ref="C53:C54"/>
    <mergeCell ref="Q53:Q54"/>
    <mergeCell ref="Q49:Q50"/>
    <mergeCell ref="C43:C44"/>
    <mergeCell ref="B48:Q48"/>
    <mergeCell ref="C45:D46"/>
    <mergeCell ref="M45:N46"/>
    <mergeCell ref="Q18:Q19"/>
    <mergeCell ref="B121:Q121"/>
    <mergeCell ref="C26:C27"/>
    <mergeCell ref="C18:C19"/>
    <mergeCell ref="Q39:Q40"/>
    <mergeCell ref="Q26:Q27"/>
    <mergeCell ref="C35:C36"/>
    <mergeCell ref="B28:Q28"/>
    <mergeCell ref="Q31:Q32"/>
    <mergeCell ref="C61:C62"/>
    <mergeCell ref="P134:P135"/>
    <mergeCell ref="Q134:Q135"/>
    <mergeCell ref="B122:B123"/>
    <mergeCell ref="C122:C123"/>
    <mergeCell ref="B134:B135"/>
    <mergeCell ref="B130:B131"/>
    <mergeCell ref="D135:E138"/>
    <mergeCell ref="F138:F143"/>
    <mergeCell ref="C142:C143"/>
    <mergeCell ref="C130:C131"/>
    <mergeCell ref="Q146:Q147"/>
    <mergeCell ref="B138:B139"/>
    <mergeCell ref="B126:B127"/>
    <mergeCell ref="C126:C127"/>
    <mergeCell ref="M127:N130"/>
    <mergeCell ref="P130:P131"/>
    <mergeCell ref="Q126:Q127"/>
    <mergeCell ref="D127:E130"/>
    <mergeCell ref="F123:F128"/>
    <mergeCell ref="D143:E146"/>
    <mergeCell ref="B1:Q1"/>
    <mergeCell ref="Q10:Q11"/>
    <mergeCell ref="C2:C3"/>
    <mergeCell ref="C10:C11"/>
    <mergeCell ref="Q154:Q155"/>
    <mergeCell ref="Q150:Q151"/>
    <mergeCell ref="N131:O134"/>
    <mergeCell ref="L135:M138"/>
    <mergeCell ref="N139:O142"/>
    <mergeCell ref="N147:O150"/>
    <mergeCell ref="Q130:Q131"/>
    <mergeCell ref="Q142:Q143"/>
    <mergeCell ref="P138:P139"/>
    <mergeCell ref="Q138:Q139"/>
    <mergeCell ref="P142:P143"/>
    <mergeCell ref="K148:L153"/>
    <mergeCell ref="C14:C15"/>
    <mergeCell ref="Q2:Q3"/>
    <mergeCell ref="Q6:Q7"/>
    <mergeCell ref="C6:C7"/>
    <mergeCell ref="C138:C139"/>
    <mergeCell ref="C134:C135"/>
    <mergeCell ref="F131:G134"/>
    <mergeCell ref="M143:N146"/>
    <mergeCell ref="P146:P147"/>
    <mergeCell ref="C154:C155"/>
    <mergeCell ref="P150:P151"/>
    <mergeCell ref="C150:C151"/>
    <mergeCell ref="N155:O158"/>
    <mergeCell ref="D151:E154"/>
    <mergeCell ref="F154:F159"/>
    <mergeCell ref="G148:H153"/>
    <mergeCell ref="Q158:Q159"/>
    <mergeCell ref="N171:O174"/>
    <mergeCell ref="N163:O166"/>
    <mergeCell ref="C162:C163"/>
    <mergeCell ref="P162:P163"/>
    <mergeCell ref="D159:E162"/>
    <mergeCell ref="E173:F174"/>
    <mergeCell ref="M159:N162"/>
    <mergeCell ref="E163:G165"/>
    <mergeCell ref="D167:E170"/>
    <mergeCell ref="C178:C179"/>
    <mergeCell ref="B154:B155"/>
    <mergeCell ref="P154:P155"/>
    <mergeCell ref="C174:C175"/>
    <mergeCell ref="P166:P167"/>
    <mergeCell ref="P158:P159"/>
    <mergeCell ref="M175:N178"/>
    <mergeCell ref="I177:J178"/>
    <mergeCell ref="D175:E178"/>
    <mergeCell ref="L167:M170"/>
    <mergeCell ref="B170:B171"/>
    <mergeCell ref="C170:C171"/>
    <mergeCell ref="C166:C167"/>
    <mergeCell ref="B150:B151"/>
    <mergeCell ref="B158:B159"/>
    <mergeCell ref="C158:C159"/>
    <mergeCell ref="B162:B163"/>
    <mergeCell ref="B166:B167"/>
    <mergeCell ref="C31:C32"/>
    <mergeCell ref="C39:C40"/>
    <mergeCell ref="B142:B143"/>
    <mergeCell ref="P178:P179"/>
    <mergeCell ref="P170:P171"/>
    <mergeCell ref="P174:P175"/>
    <mergeCell ref="B178:B179"/>
    <mergeCell ref="B174:B175"/>
    <mergeCell ref="B146:B147"/>
    <mergeCell ref="C146:C147"/>
    <mergeCell ref="Q14:Q15"/>
    <mergeCell ref="F22:H22"/>
    <mergeCell ref="K22:M22"/>
    <mergeCell ref="I181:J183"/>
    <mergeCell ref="I151:J157"/>
    <mergeCell ref="Q178:Q179"/>
    <mergeCell ref="Q174:Q175"/>
    <mergeCell ref="Q170:Q171"/>
    <mergeCell ref="Q166:Q167"/>
    <mergeCell ref="Q162:Q163"/>
  </mergeCells>
  <printOptions/>
  <pageMargins left="0.35" right="0.14" top="0.51" bottom="0.55" header="0.31" footer="0.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4"/>
  <sheetViews>
    <sheetView zoomScalePageLayoutView="0" workbookViewId="0" topLeftCell="A1">
      <selection activeCell="O43" sqref="O43:O44"/>
    </sheetView>
  </sheetViews>
  <sheetFormatPr defaultColWidth="9.00390625" defaultRowHeight="13.5"/>
  <cols>
    <col min="1" max="1" width="9.00390625" style="1" customWidth="1"/>
    <col min="2" max="2" width="12.625" style="215" customWidth="1"/>
    <col min="3" max="3" width="12.50390625" style="65" customWidth="1"/>
    <col min="4" max="4" width="6.25390625" style="5" customWidth="1"/>
    <col min="5" max="12" width="4.625" style="1" customWidth="1"/>
    <col min="13" max="13" width="6.625" style="1" customWidth="1"/>
    <col min="14" max="14" width="12.50390625" style="28" customWidth="1"/>
    <col min="15" max="15" width="12.50390625" style="64" customWidth="1"/>
    <col min="16" max="16" width="12.50390625" style="28" customWidth="1"/>
    <col min="17" max="17" width="12.50390625" style="46" customWidth="1"/>
    <col min="18" max="18" width="6.25390625" style="5" customWidth="1"/>
    <col min="19" max="26" width="4.375" style="1" customWidth="1"/>
    <col min="27" max="27" width="6.25390625" style="1" customWidth="1"/>
    <col min="28" max="28" width="12.50390625" style="28" customWidth="1"/>
    <col min="29" max="29" width="12.50390625" style="46" customWidth="1"/>
    <col min="30" max="129" width="6.625" style="1" customWidth="1"/>
    <col min="130" max="130" width="6.00390625" style="1" bestFit="1" customWidth="1"/>
    <col min="131" max="131" width="7.125" style="1" bestFit="1" customWidth="1"/>
    <col min="132" max="132" width="3.50390625" style="1" bestFit="1" customWidth="1"/>
    <col min="133" max="16384" width="9.00390625" style="1" customWidth="1"/>
  </cols>
  <sheetData>
    <row r="1" spans="2:29" s="7" customFormat="1" ht="23.25" customHeight="1">
      <c r="B1" s="536" t="s">
        <v>133</v>
      </c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28"/>
      <c r="Q1" s="46"/>
      <c r="R1" s="5"/>
      <c r="S1" s="1"/>
      <c r="T1" s="1"/>
      <c r="U1" s="1"/>
      <c r="V1" s="1"/>
      <c r="W1" s="1"/>
      <c r="X1" s="1"/>
      <c r="Y1" s="1"/>
      <c r="Z1" s="1"/>
      <c r="AA1" s="1"/>
      <c r="AB1" s="28"/>
      <c r="AC1" s="46"/>
    </row>
    <row r="2" spans="2:22" s="7" customFormat="1" ht="8.25" customHeight="1">
      <c r="B2" s="213"/>
      <c r="C2" s="60"/>
      <c r="D2" s="67"/>
      <c r="E2" s="67"/>
      <c r="F2" s="67"/>
      <c r="G2" s="67"/>
      <c r="H2" s="45"/>
      <c r="I2" s="45"/>
      <c r="J2" s="68"/>
      <c r="K2" s="68"/>
      <c r="L2" s="68"/>
      <c r="M2" s="68"/>
      <c r="N2" s="63"/>
      <c r="O2" s="62"/>
      <c r="P2" s="1"/>
      <c r="Q2" s="1"/>
      <c r="R2" s="1"/>
      <c r="S2" s="1"/>
      <c r="T2" s="1"/>
      <c r="U2" s="28"/>
      <c r="V2" s="46"/>
    </row>
    <row r="3" spans="1:22" s="7" customFormat="1" ht="8.25" customHeight="1" thickBot="1">
      <c r="A3" s="7">
        <v>3</v>
      </c>
      <c r="B3" s="533" t="str">
        <f>VLOOKUP(A3,'[1]男子シングルス'!$A$2:$E$10,4)</f>
        <v>永井　　蛍</v>
      </c>
      <c r="C3" s="534" t="str">
        <f>VLOOKUP(A3,'[1]男子シングルス'!$A$2:$E$11,5)</f>
        <v>ｼﾞｭﾆｱｽｸｰﾙ松山</v>
      </c>
      <c r="D3" s="259"/>
      <c r="E3" s="259"/>
      <c r="F3" s="259"/>
      <c r="G3" s="97"/>
      <c r="H3" s="124"/>
      <c r="I3" s="124"/>
      <c r="J3" s="88"/>
      <c r="K3" s="280"/>
      <c r="L3" s="280"/>
      <c r="M3" s="280"/>
      <c r="N3" s="533" t="str">
        <f>VLOOKUP(P3,'[1]男子シングルス'!$A$2:$E$11,4)</f>
        <v>黒川　秀平</v>
      </c>
      <c r="O3" s="534" t="str">
        <f>VLOOKUP(P3,'[1]男子シングルス'!$A$2:$E$11,5)</f>
        <v>東温ジュニア</v>
      </c>
      <c r="P3" s="1">
        <v>6</v>
      </c>
      <c r="Q3" s="1"/>
      <c r="R3" s="1"/>
      <c r="S3" s="1"/>
      <c r="T3" s="1"/>
      <c r="U3" s="28"/>
      <c r="V3" s="46"/>
    </row>
    <row r="4" spans="2:22" s="7" customFormat="1" ht="8.25" customHeight="1">
      <c r="B4" s="533"/>
      <c r="C4" s="534"/>
      <c r="D4" s="153"/>
      <c r="E4" s="131"/>
      <c r="F4" s="545" t="s">
        <v>219</v>
      </c>
      <c r="G4" s="295"/>
      <c r="H4" s="146"/>
      <c r="I4" s="146"/>
      <c r="J4" s="266"/>
      <c r="K4" s="125"/>
      <c r="L4" s="153"/>
      <c r="M4" s="131"/>
      <c r="N4" s="533"/>
      <c r="O4" s="534"/>
      <c r="P4" s="1"/>
      <c r="Q4" s="1"/>
      <c r="R4" s="1"/>
      <c r="S4" s="1"/>
      <c r="T4" s="1"/>
      <c r="U4" s="28"/>
      <c r="V4" s="46"/>
    </row>
    <row r="5" spans="2:22" s="7" customFormat="1" ht="8.25" customHeight="1">
      <c r="B5" s="214"/>
      <c r="C5" s="60"/>
      <c r="D5" s="131"/>
      <c r="E5" s="131"/>
      <c r="F5" s="425"/>
      <c r="G5" s="295"/>
      <c r="H5" s="146"/>
      <c r="I5" s="146"/>
      <c r="J5" s="266"/>
      <c r="K5" s="125"/>
      <c r="L5" s="131"/>
      <c r="M5" s="131"/>
      <c r="N5" s="61"/>
      <c r="O5" s="62"/>
      <c r="P5" s="1"/>
      <c r="Q5" s="1"/>
      <c r="R5" s="1"/>
      <c r="S5" s="1"/>
      <c r="T5" s="1"/>
      <c r="U5" s="28"/>
      <c r="V5" s="46"/>
    </row>
    <row r="6" spans="2:22" s="7" customFormat="1" ht="8.25" customHeight="1" thickBot="1">
      <c r="B6" s="214"/>
      <c r="C6" s="60"/>
      <c r="D6" s="131"/>
      <c r="E6" s="131"/>
      <c r="F6" s="425"/>
      <c r="G6" s="296"/>
      <c r="H6" s="146"/>
      <c r="I6" s="146"/>
      <c r="J6" s="298"/>
      <c r="K6" s="560" t="s">
        <v>214</v>
      </c>
      <c r="L6" s="560"/>
      <c r="M6" s="131"/>
      <c r="N6" s="61"/>
      <c r="O6" s="62"/>
      <c r="P6" s="1"/>
      <c r="Q6" s="1"/>
      <c r="R6" s="1"/>
      <c r="S6" s="1"/>
      <c r="T6" s="1"/>
      <c r="U6" s="28"/>
      <c r="V6" s="46"/>
    </row>
    <row r="7" spans="1:22" s="7" customFormat="1" ht="8.25" customHeight="1" thickBot="1">
      <c r="A7" s="7">
        <v>4</v>
      </c>
      <c r="B7" s="533" t="str">
        <f>VLOOKUP(A7,'[1]男子シングルス'!$A$2:$E$10,4)</f>
        <v>岡田　堅信</v>
      </c>
      <c r="C7" s="534" t="str">
        <f>VLOOKUP(A7,'[1]男子シングルス'!$A$2:$E$11,5)</f>
        <v>坂本JBC</v>
      </c>
      <c r="D7" s="259"/>
      <c r="E7" s="260"/>
      <c r="F7" s="425"/>
      <c r="G7" s="354"/>
      <c r="H7" s="349"/>
      <c r="I7" s="132"/>
      <c r="J7" s="89"/>
      <c r="K7" s="560"/>
      <c r="L7" s="560"/>
      <c r="M7" s="125"/>
      <c r="Q7" s="1"/>
      <c r="R7" s="1"/>
      <c r="S7" s="1"/>
      <c r="T7" s="1"/>
      <c r="U7" s="28"/>
      <c r="V7" s="46"/>
    </row>
    <row r="8" spans="2:22" s="7" customFormat="1" ht="8.25" customHeight="1">
      <c r="B8" s="533"/>
      <c r="C8" s="534"/>
      <c r="D8" s="560" t="s">
        <v>193</v>
      </c>
      <c r="E8" s="540"/>
      <c r="F8" s="343"/>
      <c r="G8" s="243"/>
      <c r="H8" s="349"/>
      <c r="I8" s="132"/>
      <c r="J8" s="89"/>
      <c r="K8" s="125"/>
      <c r="L8" s="131"/>
      <c r="M8" s="560" t="s">
        <v>214</v>
      </c>
      <c r="Q8" s="1"/>
      <c r="R8" s="1"/>
      <c r="S8" s="1"/>
      <c r="T8" s="1"/>
      <c r="U8" s="28"/>
      <c r="V8" s="46"/>
    </row>
    <row r="9" spans="2:22" s="7" customFormat="1" ht="8.25" customHeight="1" thickBot="1">
      <c r="B9" s="214"/>
      <c r="C9" s="60"/>
      <c r="D9" s="540"/>
      <c r="E9" s="540"/>
      <c r="F9" s="344"/>
      <c r="G9" s="243"/>
      <c r="H9" s="349"/>
      <c r="I9" s="132"/>
      <c r="J9" s="89"/>
      <c r="K9" s="122"/>
      <c r="L9" s="216"/>
      <c r="M9" s="569"/>
      <c r="N9" s="533" t="str">
        <f>VLOOKUP(P9,'[1]男子シングルス'!$A$2:$E$11,4)</f>
        <v>村上　智哉</v>
      </c>
      <c r="O9" s="534" t="str">
        <f>VLOOKUP(P9,'[1]男子シングルス'!$A$2:$E$11,5)</f>
        <v>神郷JBC</v>
      </c>
      <c r="P9" s="1">
        <v>5</v>
      </c>
      <c r="Q9" s="1"/>
      <c r="R9" s="1"/>
      <c r="S9" s="1"/>
      <c r="T9" s="1"/>
      <c r="U9" s="28"/>
      <c r="V9" s="46"/>
    </row>
    <row r="10" spans="2:22" s="7" customFormat="1" ht="8.25" customHeight="1">
      <c r="B10" s="214"/>
      <c r="C10" s="60"/>
      <c r="D10" s="540"/>
      <c r="E10" s="544"/>
      <c r="F10" s="131"/>
      <c r="G10" s="126"/>
      <c r="H10" s="558" t="s">
        <v>266</v>
      </c>
      <c r="I10" s="609"/>
      <c r="J10" s="125"/>
      <c r="K10" s="125"/>
      <c r="L10" s="125"/>
      <c r="M10" s="131"/>
      <c r="N10" s="533"/>
      <c r="O10" s="534"/>
      <c r="P10" s="1"/>
      <c r="Q10" s="1"/>
      <c r="R10" s="1"/>
      <c r="S10" s="1"/>
      <c r="T10" s="1"/>
      <c r="U10" s="28"/>
      <c r="V10" s="46"/>
    </row>
    <row r="11" spans="1:22" s="7" customFormat="1" ht="8.25" customHeight="1">
      <c r="A11" s="7">
        <v>2</v>
      </c>
      <c r="B11" s="533" t="str">
        <f>VLOOKUP(A11,'[1]男子シングルス'!$A$2:$E$10,4)</f>
        <v>稲田 龍成</v>
      </c>
      <c r="C11" s="534" t="str">
        <f>VLOOKUP(A11,'[1]男子シングルス'!$A$2:$E$11,5)</f>
        <v>JBF船木</v>
      </c>
      <c r="D11" s="566"/>
      <c r="E11" s="567"/>
      <c r="F11" s="546" t="s">
        <v>232</v>
      </c>
      <c r="G11" s="503"/>
      <c r="H11" s="558"/>
      <c r="I11" s="609"/>
      <c r="J11" s="552" t="s">
        <v>246</v>
      </c>
      <c r="K11" s="522"/>
      <c r="L11" s="131"/>
      <c r="M11" s="131"/>
      <c r="Q11" s="1"/>
      <c r="R11" s="1"/>
      <c r="S11" s="1"/>
      <c r="T11" s="1"/>
      <c r="U11" s="28"/>
      <c r="V11" s="46"/>
    </row>
    <row r="12" spans="2:22" s="7" customFormat="1" ht="8.25" customHeight="1" thickBot="1">
      <c r="B12" s="533"/>
      <c r="C12" s="534"/>
      <c r="D12" s="126"/>
      <c r="E12" s="126"/>
      <c r="F12" s="502"/>
      <c r="G12" s="503"/>
      <c r="H12" s="607"/>
      <c r="I12" s="608"/>
      <c r="J12" s="553"/>
      <c r="K12" s="522"/>
      <c r="L12" s="131"/>
      <c r="M12" s="125"/>
      <c r="Q12" s="1"/>
      <c r="R12" s="1"/>
      <c r="S12" s="1"/>
      <c r="T12" s="1"/>
      <c r="U12" s="28"/>
      <c r="V12" s="46"/>
    </row>
    <row r="13" spans="2:22" s="7" customFormat="1" ht="8.25" customHeight="1">
      <c r="B13" s="214"/>
      <c r="C13" s="60"/>
      <c r="D13" s="126"/>
      <c r="E13" s="153"/>
      <c r="F13" s="502"/>
      <c r="G13" s="501"/>
      <c r="H13" s="594" t="s">
        <v>297</v>
      </c>
      <c r="I13" s="606"/>
      <c r="J13" s="504"/>
      <c r="K13" s="522"/>
      <c r="L13" s="131"/>
      <c r="M13" s="125"/>
      <c r="N13" s="61"/>
      <c r="O13" s="62"/>
      <c r="P13" s="1"/>
      <c r="Q13" s="1"/>
      <c r="R13" s="1"/>
      <c r="S13" s="1"/>
      <c r="T13" s="1"/>
      <c r="U13" s="28"/>
      <c r="V13" s="46"/>
    </row>
    <row r="14" spans="2:22" s="7" customFormat="1" ht="8.25" customHeight="1">
      <c r="B14" s="214"/>
      <c r="C14" s="60"/>
      <c r="D14" s="126"/>
      <c r="E14" s="131"/>
      <c r="F14" s="502"/>
      <c r="G14" s="501"/>
      <c r="H14" s="542"/>
      <c r="I14" s="606"/>
      <c r="J14" s="504"/>
      <c r="K14" s="522"/>
      <c r="L14" s="131"/>
      <c r="M14" s="125"/>
      <c r="N14" s="61"/>
      <c r="O14" s="62"/>
      <c r="P14" s="1"/>
      <c r="Q14" s="1"/>
      <c r="R14" s="1"/>
      <c r="S14" s="1"/>
      <c r="T14" s="1"/>
      <c r="U14" s="28"/>
      <c r="V14" s="46"/>
    </row>
    <row r="15" spans="4:22" s="7" customFormat="1" ht="8.25" customHeight="1">
      <c r="D15" s="126"/>
      <c r="E15" s="131"/>
      <c r="F15" s="131"/>
      <c r="G15" s="130"/>
      <c r="H15" s="542"/>
      <c r="I15" s="606"/>
      <c r="J15" s="125"/>
      <c r="K15" s="216"/>
      <c r="L15" s="216"/>
      <c r="M15" s="123"/>
      <c r="N15" s="533" t="str">
        <f>VLOOKUP(P15,'[1]男子シングルス'!$A$2:$E$11,4)</f>
        <v>真木　秀伍</v>
      </c>
      <c r="O15" s="534" t="str">
        <f>VLOOKUP(P15,'[1]男子シングルス'!$A$2:$E$11,5)</f>
        <v>JBAC</v>
      </c>
      <c r="P15" s="1">
        <v>1</v>
      </c>
      <c r="Q15" s="1"/>
      <c r="R15" s="1"/>
      <c r="S15" s="1"/>
      <c r="T15" s="1"/>
      <c r="U15" s="28"/>
      <c r="V15" s="46"/>
    </row>
    <row r="16" spans="1:22" s="7" customFormat="1" ht="8.25" customHeight="1">
      <c r="A16" s="7">
        <v>9</v>
      </c>
      <c r="B16" s="533" t="str">
        <f>VLOOKUP(A16,'[1]男子シングルス'!$A$2:$E$10,4)</f>
        <v>大森　圭二</v>
      </c>
      <c r="C16" s="534" t="str">
        <f>VLOOKUP(A16,'[1]男子シングルス'!$A$2:$E$11,5)</f>
        <v>久谷BSS</v>
      </c>
      <c r="D16" s="218"/>
      <c r="E16" s="216"/>
      <c r="F16" s="216"/>
      <c r="G16" s="130"/>
      <c r="H16" s="146"/>
      <c r="I16" s="351"/>
      <c r="J16" s="89"/>
      <c r="K16" s="572" t="s">
        <v>203</v>
      </c>
      <c r="L16" s="131"/>
      <c r="M16" s="153"/>
      <c r="N16" s="533"/>
      <c r="O16" s="534"/>
      <c r="P16" s="1"/>
      <c r="Q16" s="1"/>
      <c r="R16" s="1"/>
      <c r="S16" s="28"/>
      <c r="T16" s="1"/>
      <c r="U16" s="28"/>
      <c r="V16" s="46"/>
    </row>
    <row r="17" spans="2:22" s="7" customFormat="1" ht="8.25" customHeight="1">
      <c r="B17" s="533"/>
      <c r="C17" s="534"/>
      <c r="D17" s="131"/>
      <c r="E17" s="126"/>
      <c r="F17" s="570" t="s">
        <v>225</v>
      </c>
      <c r="G17" s="130"/>
      <c r="H17" s="146"/>
      <c r="I17" s="351"/>
      <c r="J17" s="89"/>
      <c r="K17" s="553"/>
      <c r="L17" s="125"/>
      <c r="M17" s="131"/>
      <c r="N17" s="61"/>
      <c r="O17" s="62"/>
      <c r="P17" s="1"/>
      <c r="Q17" s="1"/>
      <c r="R17" s="1"/>
      <c r="S17" s="28"/>
      <c r="T17" s="1"/>
      <c r="U17" s="28"/>
      <c r="V17" s="46"/>
    </row>
    <row r="18" spans="4:22" s="7" customFormat="1" ht="8.25" customHeight="1" thickBot="1">
      <c r="D18" s="131"/>
      <c r="E18" s="126"/>
      <c r="F18" s="571"/>
      <c r="G18" s="288"/>
      <c r="H18" s="146"/>
      <c r="I18" s="351"/>
      <c r="J18" s="89"/>
      <c r="K18" s="553"/>
      <c r="L18" s="131"/>
      <c r="M18" s="131"/>
      <c r="N18" s="61"/>
      <c r="O18" s="62"/>
      <c r="P18" s="1"/>
      <c r="Q18" s="1"/>
      <c r="R18" s="1"/>
      <c r="S18" s="1"/>
      <c r="T18" s="1"/>
      <c r="U18" s="28"/>
      <c r="V18" s="46"/>
    </row>
    <row r="19" spans="4:22" s="7" customFormat="1" ht="8.25" customHeight="1">
      <c r="D19" s="126"/>
      <c r="E19" s="131"/>
      <c r="F19" s="504"/>
      <c r="G19" s="342"/>
      <c r="H19" s="146"/>
      <c r="I19" s="146"/>
      <c r="J19" s="279"/>
      <c r="K19" s="504"/>
      <c r="L19" s="131"/>
      <c r="M19" s="131"/>
      <c r="N19" s="61"/>
      <c r="O19" s="62"/>
      <c r="P19" s="1"/>
      <c r="Q19" s="1"/>
      <c r="R19" s="1"/>
      <c r="S19" s="1"/>
      <c r="T19" s="1"/>
      <c r="U19" s="28"/>
      <c r="V19" s="46"/>
    </row>
    <row r="20" spans="2:22" s="7" customFormat="1" ht="8.25" customHeight="1">
      <c r="B20" s="214"/>
      <c r="C20" s="60"/>
      <c r="D20" s="126"/>
      <c r="E20" s="131"/>
      <c r="F20" s="504"/>
      <c r="G20" s="295"/>
      <c r="H20" s="146"/>
      <c r="I20" s="146"/>
      <c r="J20" s="266"/>
      <c r="K20" s="504"/>
      <c r="L20" s="131"/>
      <c r="M20" s="131"/>
      <c r="N20" s="61"/>
      <c r="O20" s="62"/>
      <c r="P20" s="1"/>
      <c r="Q20" s="1"/>
      <c r="R20" s="1"/>
      <c r="S20" s="1"/>
      <c r="T20" s="1"/>
      <c r="U20" s="28"/>
      <c r="V20" s="46"/>
    </row>
    <row r="21" spans="1:22" s="7" customFormat="1" ht="8.25" customHeight="1" thickBot="1">
      <c r="A21" s="7">
        <v>8</v>
      </c>
      <c r="B21" s="533" t="str">
        <f>VLOOKUP(A21,'[1]男子シングルス'!$A$2:$E$10,4)</f>
        <v>八坂　教生</v>
      </c>
      <c r="C21" s="534" t="str">
        <f>VLOOKUP(A21,'[1]男子シングルス'!$A$2:$E$11,5)</f>
        <v>北条ジュニア</v>
      </c>
      <c r="D21" s="126"/>
      <c r="E21" s="131"/>
      <c r="F21" s="504"/>
      <c r="G21" s="295"/>
      <c r="H21" s="146"/>
      <c r="I21" s="146"/>
      <c r="J21" s="266"/>
      <c r="K21" s="504"/>
      <c r="L21" s="131"/>
      <c r="M21" s="125"/>
      <c r="N21" s="533" t="str">
        <f>VLOOKUP(P21,'[1]男子シングルス'!$A$2:$E$11,4)</f>
        <v>楠　航介</v>
      </c>
      <c r="O21" s="534" t="str">
        <f>VLOOKUP(P21,'[1]男子シングルス'!$A$2:$E$11,5)</f>
        <v>北条ジュニア</v>
      </c>
      <c r="P21" s="1">
        <v>7</v>
      </c>
      <c r="Q21" s="1"/>
      <c r="R21" s="1"/>
      <c r="S21" s="1"/>
      <c r="T21" s="1"/>
      <c r="U21" s="28"/>
      <c r="V21" s="46"/>
    </row>
    <row r="22" spans="2:22" s="7" customFormat="1" ht="8.25" customHeight="1">
      <c r="B22" s="533"/>
      <c r="C22" s="534"/>
      <c r="D22" s="271"/>
      <c r="E22" s="290"/>
      <c r="F22" s="290"/>
      <c r="G22" s="126"/>
      <c r="H22" s="146"/>
      <c r="I22" s="146"/>
      <c r="J22" s="125"/>
      <c r="K22" s="291"/>
      <c r="L22" s="291"/>
      <c r="M22" s="291"/>
      <c r="N22" s="533"/>
      <c r="O22" s="534"/>
      <c r="P22" s="1"/>
      <c r="Q22" s="1"/>
      <c r="R22" s="1"/>
      <c r="S22" s="28"/>
      <c r="T22" s="1"/>
      <c r="U22" s="28"/>
      <c r="V22" s="46"/>
    </row>
    <row r="23" spans="2:22" s="7" customFormat="1" ht="8.25" customHeight="1">
      <c r="B23" s="214"/>
      <c r="C23" s="60"/>
      <c r="D23" s="131"/>
      <c r="E23" s="126"/>
      <c r="F23" s="126"/>
      <c r="G23" s="153"/>
      <c r="H23" s="146"/>
      <c r="I23" s="146"/>
      <c r="J23" s="153"/>
      <c r="K23" s="125"/>
      <c r="L23" s="125"/>
      <c r="M23" s="125"/>
      <c r="N23" s="61"/>
      <c r="O23" s="62"/>
      <c r="P23" s="1"/>
      <c r="Q23" s="1"/>
      <c r="R23" s="1"/>
      <c r="S23" s="1"/>
      <c r="T23" s="1"/>
      <c r="U23" s="28"/>
      <c r="V23" s="46"/>
    </row>
    <row r="24" spans="1:22" s="7" customFormat="1" ht="8.25" customHeight="1">
      <c r="A24" s="63"/>
      <c r="B24" s="61"/>
      <c r="C24" s="60"/>
      <c r="D24" s="126"/>
      <c r="E24" s="126"/>
      <c r="I24" s="79"/>
      <c r="J24" s="161"/>
      <c r="N24" s="61"/>
      <c r="O24" s="60"/>
      <c r="P24" s="28"/>
      <c r="Q24" s="1"/>
      <c r="R24" s="28"/>
      <c r="S24" s="1"/>
      <c r="T24" s="1"/>
      <c r="U24" s="28"/>
      <c r="V24" s="46"/>
    </row>
    <row r="25" spans="1:22" s="7" customFormat="1" ht="12" customHeight="1">
      <c r="A25" s="63"/>
      <c r="B25" s="214"/>
      <c r="C25" s="60"/>
      <c r="D25" s="126"/>
      <c r="E25" s="391" t="s">
        <v>123</v>
      </c>
      <c r="F25" s="391"/>
      <c r="G25" s="391"/>
      <c r="H25" s="153"/>
      <c r="I25" s="153"/>
      <c r="J25" s="391" t="s">
        <v>124</v>
      </c>
      <c r="K25" s="391"/>
      <c r="L25" s="391"/>
      <c r="M25" s="131"/>
      <c r="N25" s="220"/>
      <c r="O25" s="62"/>
      <c r="P25" s="28"/>
      <c r="Q25" s="1"/>
      <c r="R25" s="1"/>
      <c r="S25" s="1"/>
      <c r="T25" s="1"/>
      <c r="U25" s="28"/>
      <c r="V25" s="46"/>
    </row>
    <row r="26" spans="1:22" s="7" customFormat="1" ht="18" customHeight="1">
      <c r="A26" s="63"/>
      <c r="B26" s="214"/>
      <c r="C26" s="60"/>
      <c r="D26" s="130"/>
      <c r="E26" s="554" t="s">
        <v>261</v>
      </c>
      <c r="F26" s="539"/>
      <c r="G26" s="539"/>
      <c r="H26" s="611"/>
      <c r="I26" s="610"/>
      <c r="J26" s="559" t="s">
        <v>259</v>
      </c>
      <c r="K26" s="539"/>
      <c r="L26" s="543"/>
      <c r="M26" s="131"/>
      <c r="N26" s="220"/>
      <c r="O26" s="62"/>
      <c r="P26" s="28"/>
      <c r="Q26" s="1"/>
      <c r="R26" s="1"/>
      <c r="S26" s="1"/>
      <c r="T26" s="1"/>
      <c r="U26" s="28"/>
      <c r="V26" s="46"/>
    </row>
    <row r="27" spans="1:22" s="7" customFormat="1" ht="18" customHeight="1">
      <c r="A27" s="63"/>
      <c r="B27" s="533"/>
      <c r="C27" s="534"/>
      <c r="D27" s="130"/>
      <c r="E27" s="542"/>
      <c r="F27" s="540"/>
      <c r="G27" s="540"/>
      <c r="H27" s="611"/>
      <c r="I27" s="610"/>
      <c r="J27" s="540"/>
      <c r="K27" s="540"/>
      <c r="L27" s="544"/>
      <c r="M27" s="131"/>
      <c r="N27" s="535"/>
      <c r="O27" s="534"/>
      <c r="P27" s="28"/>
      <c r="Q27" s="1"/>
      <c r="R27" s="1"/>
      <c r="S27" s="1"/>
      <c r="T27" s="1"/>
      <c r="U27" s="28"/>
      <c r="V27" s="46"/>
    </row>
    <row r="28" spans="1:22" s="7" customFormat="1" ht="8.25" customHeight="1">
      <c r="A28" s="63"/>
      <c r="B28" s="533"/>
      <c r="C28" s="534"/>
      <c r="D28" s="540" t="s">
        <v>260</v>
      </c>
      <c r="E28" s="540"/>
      <c r="G28" s="560" t="s">
        <v>258</v>
      </c>
      <c r="H28" s="560"/>
      <c r="I28" s="540" t="s">
        <v>257</v>
      </c>
      <c r="J28" s="540"/>
      <c r="K28" s="125"/>
      <c r="L28" s="560" t="s">
        <v>258</v>
      </c>
      <c r="M28" s="560"/>
      <c r="N28" s="535"/>
      <c r="O28" s="534"/>
      <c r="P28" s="28"/>
      <c r="Q28" s="1"/>
      <c r="R28" s="1"/>
      <c r="S28" s="1"/>
      <c r="T28" s="1"/>
      <c r="U28" s="28"/>
      <c r="V28" s="46"/>
    </row>
    <row r="29" spans="1:22" s="7" customFormat="1" ht="8.25" customHeight="1">
      <c r="A29" s="63"/>
      <c r="B29" s="214"/>
      <c r="C29" s="60"/>
      <c r="D29" s="540"/>
      <c r="E29" s="540"/>
      <c r="F29" s="126"/>
      <c r="G29" s="560"/>
      <c r="H29" s="560"/>
      <c r="I29" s="540"/>
      <c r="J29" s="540"/>
      <c r="K29" s="125"/>
      <c r="L29" s="560"/>
      <c r="M29" s="560"/>
      <c r="N29" s="61"/>
      <c r="O29" s="62"/>
      <c r="P29" s="28"/>
      <c r="Q29" s="1"/>
      <c r="R29" s="1"/>
      <c r="S29" s="1"/>
      <c r="T29" s="1"/>
      <c r="U29" s="28"/>
      <c r="V29" s="46"/>
    </row>
    <row r="30" spans="1:22" s="7" customFormat="1" ht="8.25" customHeight="1">
      <c r="A30" s="63"/>
      <c r="B30" s="214"/>
      <c r="C30" s="60"/>
      <c r="D30" s="126"/>
      <c r="E30" s="153"/>
      <c r="F30" s="126"/>
      <c r="G30" s="126"/>
      <c r="H30" s="146"/>
      <c r="I30" s="146"/>
      <c r="J30" s="125"/>
      <c r="K30" s="125"/>
      <c r="L30" s="131"/>
      <c r="M30" s="131"/>
      <c r="N30" s="61"/>
      <c r="O30" s="62"/>
      <c r="P30" s="28"/>
      <c r="Q30" s="28"/>
      <c r="R30" s="1"/>
      <c r="S30" s="1"/>
      <c r="T30" s="1"/>
      <c r="U30" s="28"/>
      <c r="V30" s="46"/>
    </row>
    <row r="31" spans="2:22" s="7" customFormat="1" ht="21">
      <c r="B31" s="536" t="s">
        <v>135</v>
      </c>
      <c r="C31" s="536"/>
      <c r="D31" s="536"/>
      <c r="E31" s="536"/>
      <c r="F31" s="536"/>
      <c r="G31" s="536"/>
      <c r="H31" s="536"/>
      <c r="I31" s="536"/>
      <c r="J31" s="536"/>
      <c r="K31" s="536"/>
      <c r="L31" s="536"/>
      <c r="M31" s="536"/>
      <c r="N31" s="536"/>
      <c r="O31" s="536"/>
      <c r="P31" s="28"/>
      <c r="Q31" s="1"/>
      <c r="R31" s="1"/>
      <c r="S31" s="1"/>
      <c r="T31" s="1"/>
      <c r="U31" s="28"/>
      <c r="V31" s="46"/>
    </row>
    <row r="32" spans="2:22" s="7" customFormat="1" ht="8.25" customHeight="1">
      <c r="B32" s="213"/>
      <c r="C32" s="60"/>
      <c r="D32" s="67"/>
      <c r="E32" s="67"/>
      <c r="F32" s="67"/>
      <c r="G32" s="67"/>
      <c r="H32" s="45"/>
      <c r="I32" s="45"/>
      <c r="J32" s="68"/>
      <c r="K32" s="68"/>
      <c r="L32" s="68"/>
      <c r="M32" s="68"/>
      <c r="N32" s="63"/>
      <c r="O32" s="62"/>
      <c r="P32" s="28"/>
      <c r="Q32" s="1"/>
      <c r="R32" s="1"/>
      <c r="S32" s="1"/>
      <c r="T32" s="1"/>
      <c r="U32" s="28"/>
      <c r="V32" s="46"/>
    </row>
    <row r="33" spans="1:22" s="7" customFormat="1" ht="8.25" customHeight="1" thickBot="1">
      <c r="A33" s="7">
        <v>1</v>
      </c>
      <c r="B33" s="534" t="str">
        <f>VLOOKUP(A33,'[1]男子シングルス'!$G$2:$K$11,4)</f>
        <v>鎌田　　雄太</v>
      </c>
      <c r="C33" s="534" t="str">
        <f>VLOOKUP(A33,'[1]男子シングルス'!$G$2:$K$11,5)</f>
        <v>ｼﾞｭﾆｱｽｸｰﾙ松山</v>
      </c>
      <c r="D33" s="259"/>
      <c r="E33" s="259"/>
      <c r="F33" s="259"/>
      <c r="G33" s="97"/>
      <c r="H33" s="124"/>
      <c r="I33" s="124"/>
      <c r="J33" s="88"/>
      <c r="K33" s="125"/>
      <c r="L33" s="280"/>
      <c r="M33" s="280"/>
      <c r="N33" s="533" t="str">
        <f>VLOOKUP(P33,'[1]男子シングルス'!$G$2:$K$11,4)</f>
        <v>伊藤　綾汰</v>
      </c>
      <c r="O33" s="534" t="str">
        <f>VLOOKUP(P33,'[1]男子シングルス'!$G$2:$K$11,5)</f>
        <v>西条JBC</v>
      </c>
      <c r="P33" s="1">
        <v>3</v>
      </c>
      <c r="Q33" s="1"/>
      <c r="R33" s="1"/>
      <c r="S33" s="1"/>
      <c r="T33" s="1"/>
      <c r="U33" s="28"/>
      <c r="V33" s="46"/>
    </row>
    <row r="34" spans="2:22" s="7" customFormat="1" ht="8.25" customHeight="1">
      <c r="B34" s="534"/>
      <c r="C34" s="534"/>
      <c r="D34" s="153"/>
      <c r="E34" s="131"/>
      <c r="F34" s="126"/>
      <c r="G34" s="295"/>
      <c r="H34" s="146"/>
      <c r="I34" s="146"/>
      <c r="J34" s="125"/>
      <c r="K34" s="266"/>
      <c r="L34" s="560" t="s">
        <v>218</v>
      </c>
      <c r="M34" s="426"/>
      <c r="N34" s="533"/>
      <c r="O34" s="534"/>
      <c r="P34" s="1"/>
      <c r="Q34" s="1"/>
      <c r="R34" s="1"/>
      <c r="S34" s="1"/>
      <c r="T34" s="1"/>
      <c r="U34" s="28"/>
      <c r="V34" s="46"/>
    </row>
    <row r="35" spans="2:22" s="7" customFormat="1" ht="8.25" customHeight="1" thickBot="1">
      <c r="B35" s="241"/>
      <c r="C35" s="60"/>
      <c r="D35" s="131"/>
      <c r="E35" s="131"/>
      <c r="F35" s="126"/>
      <c r="G35" s="295"/>
      <c r="H35" s="540" t="s">
        <v>267</v>
      </c>
      <c r="I35" s="540"/>
      <c r="J35" s="125"/>
      <c r="K35" s="298"/>
      <c r="L35" s="426"/>
      <c r="M35" s="425"/>
      <c r="N35" s="61"/>
      <c r="O35" s="62"/>
      <c r="P35" s="1"/>
      <c r="Q35" s="1"/>
      <c r="R35" s="1"/>
      <c r="S35" s="1"/>
      <c r="T35" s="1"/>
      <c r="U35" s="28"/>
      <c r="V35" s="46"/>
    </row>
    <row r="36" spans="2:22" s="7" customFormat="1" ht="8.25" customHeight="1">
      <c r="B36" s="241"/>
      <c r="C36" s="60"/>
      <c r="D36" s="131"/>
      <c r="E36" s="560" t="s">
        <v>230</v>
      </c>
      <c r="F36" s="619"/>
      <c r="G36" s="295"/>
      <c r="H36" s="540"/>
      <c r="I36" s="540"/>
      <c r="J36" s="89"/>
      <c r="K36" s="89"/>
      <c r="L36" s="433"/>
      <c r="M36" s="425"/>
      <c r="N36" s="61"/>
      <c r="O36" s="62"/>
      <c r="P36" s="1"/>
      <c r="Q36" s="1"/>
      <c r="R36" s="1"/>
      <c r="S36" s="1"/>
      <c r="T36" s="1"/>
      <c r="U36" s="28"/>
      <c r="V36" s="46"/>
    </row>
    <row r="37" spans="4:22" s="7" customFormat="1" ht="8.25" customHeight="1" thickBot="1">
      <c r="D37" s="126"/>
      <c r="E37" s="498"/>
      <c r="F37" s="619"/>
      <c r="G37" s="296"/>
      <c r="H37" s="617"/>
      <c r="I37" s="222"/>
      <c r="J37" s="212"/>
      <c r="K37" s="247"/>
      <c r="L37" s="428"/>
      <c r="M37" s="429"/>
      <c r="N37" s="535" t="str">
        <f>VLOOKUP(P37,'[1]男子シングルス'!$G$2:$K$11,4)</f>
        <v>木村　　比呂</v>
      </c>
      <c r="O37" s="534" t="str">
        <f>VLOOKUP(P37,'[1]男子シングルス'!$G$2:$K$11,5)</f>
        <v>ｼﾞｭﾆｱｽｸｰﾙ松山</v>
      </c>
      <c r="P37" s="1">
        <v>2</v>
      </c>
      <c r="Q37" s="1"/>
      <c r="R37" s="1"/>
      <c r="S37" s="1"/>
      <c r="T37" s="1"/>
      <c r="U37" s="28"/>
      <c r="V37" s="46"/>
    </row>
    <row r="38" spans="4:22" s="7" customFormat="1" ht="8.25" customHeight="1">
      <c r="D38" s="153"/>
      <c r="E38" s="498"/>
      <c r="F38" s="619"/>
      <c r="G38" s="663"/>
      <c r="H38" s="560" t="s">
        <v>268</v>
      </c>
      <c r="I38" s="560"/>
      <c r="J38" s="125"/>
      <c r="K38" s="547" t="s">
        <v>235</v>
      </c>
      <c r="L38" s="548"/>
      <c r="M38" s="153"/>
      <c r="N38" s="535"/>
      <c r="O38" s="534"/>
      <c r="P38" s="1"/>
      <c r="Q38" s="1"/>
      <c r="R38" s="1"/>
      <c r="S38" s="1"/>
      <c r="T38" s="1"/>
      <c r="U38" s="28"/>
      <c r="V38" s="46"/>
    </row>
    <row r="39" spans="2:26" s="7" customFormat="1" ht="8.25" customHeight="1">
      <c r="B39" s="214"/>
      <c r="C39" s="60"/>
      <c r="D39" s="131"/>
      <c r="E39" s="498"/>
      <c r="F39" s="619"/>
      <c r="G39" s="243"/>
      <c r="H39" s="560"/>
      <c r="I39" s="560"/>
      <c r="J39" s="125"/>
      <c r="K39" s="549"/>
      <c r="L39" s="548"/>
      <c r="M39" s="131"/>
      <c r="N39" s="219"/>
      <c r="Q39" s="1"/>
      <c r="R39" s="1"/>
      <c r="S39" s="1"/>
      <c r="T39" s="1"/>
      <c r="U39" s="1"/>
      <c r="V39" s="1"/>
      <c r="W39" s="1"/>
      <c r="X39" s="1"/>
      <c r="Y39" s="28"/>
      <c r="Z39" s="46"/>
    </row>
    <row r="40" spans="1:26" s="7" customFormat="1" ht="8.25" customHeight="1">
      <c r="A40" s="7">
        <v>5</v>
      </c>
      <c r="B40" s="534" t="str">
        <f>VLOOKUP(A40,'[1]男子シングルス'!$G$2:$K$11,4)</f>
        <v>飯尾南斗</v>
      </c>
      <c r="C40" s="534" t="str">
        <f>VLOOKUP(A40,'[1]男子シングルス'!$G$2:$K$11,5)</f>
        <v>新小ＪＢＣ</v>
      </c>
      <c r="D40" s="216"/>
      <c r="E40" s="155"/>
      <c r="F40" s="211"/>
      <c r="G40" s="126"/>
      <c r="H40" s="560"/>
      <c r="I40" s="560"/>
      <c r="J40" s="125"/>
      <c r="K40" s="549"/>
      <c r="L40" s="548"/>
      <c r="M40" s="131"/>
      <c r="N40" s="219"/>
      <c r="P40" s="1"/>
      <c r="Q40" s="1"/>
      <c r="R40" s="1"/>
      <c r="S40" s="1"/>
      <c r="T40" s="1"/>
      <c r="U40" s="1"/>
      <c r="V40" s="1"/>
      <c r="W40" s="1"/>
      <c r="X40" s="1"/>
      <c r="Y40" s="28"/>
      <c r="Z40" s="46"/>
    </row>
    <row r="41" spans="1:29" ht="9.75" customHeight="1" thickBot="1">
      <c r="A41" s="7"/>
      <c r="B41" s="534"/>
      <c r="C41" s="534"/>
      <c r="D41" s="131"/>
      <c r="E41" s="126"/>
      <c r="F41" s="126"/>
      <c r="G41" s="126"/>
      <c r="H41" s="146"/>
      <c r="I41" s="146"/>
      <c r="J41" s="125"/>
      <c r="K41" s="550"/>
      <c r="L41" s="551"/>
      <c r="M41" s="260"/>
      <c r="N41" s="535" t="str">
        <f>VLOOKUP(P41,'[1]男子シングルス'!$G$2:$K$11,4)</f>
        <v>甲斐　聡一郎</v>
      </c>
      <c r="O41" s="534" t="str">
        <f>VLOOKUP(P41,'[1]男子シングルス'!$G$2:$K$11,5)</f>
        <v>北条ジュニア</v>
      </c>
      <c r="P41" s="1">
        <v>4</v>
      </c>
      <c r="Q41" s="1"/>
      <c r="R41" s="1"/>
      <c r="Y41" s="28"/>
      <c r="Z41" s="46"/>
      <c r="AB41" s="1"/>
      <c r="AC41" s="1"/>
    </row>
    <row r="42" spans="1:29" ht="8.25" customHeight="1">
      <c r="A42" s="28"/>
      <c r="D42" s="131"/>
      <c r="E42" s="126"/>
      <c r="F42" s="126"/>
      <c r="G42" s="126"/>
      <c r="H42" s="146"/>
      <c r="I42" s="146"/>
      <c r="J42" s="125"/>
      <c r="K42" s="125"/>
      <c r="L42" s="131"/>
      <c r="M42" s="131"/>
      <c r="N42" s="535"/>
      <c r="O42" s="534"/>
      <c r="P42" s="1"/>
      <c r="Q42" s="1"/>
      <c r="R42" s="1"/>
      <c r="Y42" s="28"/>
      <c r="Z42" s="46"/>
      <c r="AB42" s="1"/>
      <c r="AC42" s="1"/>
    </row>
    <row r="43" spans="1:29" ht="8.25" customHeight="1">
      <c r="A43" s="28"/>
      <c r="B43" s="533"/>
      <c r="C43" s="534"/>
      <c r="D43" s="126"/>
      <c r="E43" s="126"/>
      <c r="F43" s="7"/>
      <c r="G43" s="7"/>
      <c r="H43" s="7"/>
      <c r="I43" s="79"/>
      <c r="J43" s="161"/>
      <c r="K43" s="7"/>
      <c r="L43" s="7"/>
      <c r="M43" s="7"/>
      <c r="N43" s="535"/>
      <c r="O43" s="534"/>
      <c r="Q43" s="1"/>
      <c r="R43" s="1"/>
      <c r="Y43" s="28"/>
      <c r="Z43" s="46"/>
      <c r="AB43" s="1"/>
      <c r="AC43" s="1"/>
    </row>
    <row r="44" spans="1:29" ht="12.75" customHeight="1">
      <c r="A44" s="28"/>
      <c r="B44" s="533"/>
      <c r="C44" s="534"/>
      <c r="D44" s="126"/>
      <c r="E44" s="391" t="s">
        <v>123</v>
      </c>
      <c r="F44" s="391"/>
      <c r="G44" s="391"/>
      <c r="H44" s="153"/>
      <c r="I44" s="153"/>
      <c r="J44" s="391" t="s">
        <v>124</v>
      </c>
      <c r="K44" s="391"/>
      <c r="L44" s="391"/>
      <c r="M44" s="131"/>
      <c r="N44" s="535"/>
      <c r="O44" s="534"/>
      <c r="Q44" s="1"/>
      <c r="R44" s="1"/>
      <c r="Y44" s="28"/>
      <c r="Z44" s="46"/>
      <c r="AB44" s="1"/>
      <c r="AC44" s="1"/>
    </row>
    <row r="45" spans="1:29" ht="10.5" customHeight="1">
      <c r="A45" s="28"/>
      <c r="D45" s="130"/>
      <c r="E45" s="554" t="s">
        <v>195</v>
      </c>
      <c r="F45" s="539"/>
      <c r="G45" s="555"/>
      <c r="H45" s="153"/>
      <c r="I45" s="217"/>
      <c r="J45" s="131"/>
      <c r="K45" s="539">
        <v>96</v>
      </c>
      <c r="L45" s="239"/>
      <c r="M45" s="131"/>
      <c r="N45" s="215"/>
      <c r="Q45" s="1"/>
      <c r="R45" s="1"/>
      <c r="Y45" s="28"/>
      <c r="Z45" s="46"/>
      <c r="AB45" s="1"/>
      <c r="AC45" s="1"/>
    </row>
    <row r="46" spans="1:29" ht="10.5" customHeight="1">
      <c r="A46" s="28"/>
      <c r="D46" s="130"/>
      <c r="E46" s="542"/>
      <c r="F46" s="540"/>
      <c r="G46" s="556"/>
      <c r="H46" s="153"/>
      <c r="I46" s="217"/>
      <c r="J46" s="7"/>
      <c r="K46" s="540"/>
      <c r="L46" s="240"/>
      <c r="M46" s="131"/>
      <c r="N46" s="215"/>
      <c r="Q46" s="1"/>
      <c r="R46" s="1"/>
      <c r="Y46" s="28"/>
      <c r="Z46" s="46"/>
      <c r="AB46" s="1"/>
      <c r="AC46" s="1"/>
    </row>
    <row r="47" spans="1:29" ht="8.25" customHeight="1">
      <c r="A47" s="28"/>
      <c r="B47" s="533"/>
      <c r="C47" s="534"/>
      <c r="D47" s="540" t="s">
        <v>255</v>
      </c>
      <c r="E47" s="540"/>
      <c r="F47" s="7"/>
      <c r="G47" s="541" t="s">
        <v>256</v>
      </c>
      <c r="H47" s="541"/>
      <c r="I47" s="146"/>
      <c r="J47" s="125"/>
      <c r="K47" s="125"/>
      <c r="L47" s="153"/>
      <c r="M47" s="131"/>
      <c r="N47" s="533"/>
      <c r="O47" s="534"/>
      <c r="Q47" s="1"/>
      <c r="R47" s="1"/>
      <c r="Y47" s="28"/>
      <c r="Z47" s="46"/>
      <c r="AB47" s="1"/>
      <c r="AC47" s="1"/>
    </row>
    <row r="48" spans="1:29" ht="8.25" customHeight="1">
      <c r="A48" s="28"/>
      <c r="B48" s="533"/>
      <c r="C48" s="534"/>
      <c r="D48" s="540"/>
      <c r="E48" s="540"/>
      <c r="F48" s="159"/>
      <c r="G48" s="541"/>
      <c r="H48" s="541"/>
      <c r="I48" s="246"/>
      <c r="J48" s="159"/>
      <c r="K48" s="159"/>
      <c r="L48" s="159"/>
      <c r="M48" s="159"/>
      <c r="N48" s="533"/>
      <c r="O48" s="534"/>
      <c r="Q48" s="1"/>
      <c r="R48" s="1"/>
      <c r="Y48" s="28"/>
      <c r="Z48" s="46"/>
      <c r="AB48" s="1"/>
      <c r="AC48" s="1"/>
    </row>
    <row r="49" spans="1:29" ht="11.25" customHeight="1">
      <c r="A49" s="28"/>
      <c r="C49" s="46"/>
      <c r="D49" s="157"/>
      <c r="E49" s="159"/>
      <c r="F49" s="159"/>
      <c r="G49" s="159"/>
      <c r="H49" s="246"/>
      <c r="I49" s="246"/>
      <c r="J49" s="159"/>
      <c r="K49" s="159"/>
      <c r="L49" s="159"/>
      <c r="M49" s="159"/>
      <c r="N49" s="84"/>
      <c r="O49" s="57"/>
      <c r="Q49" s="1"/>
      <c r="R49" s="1"/>
      <c r="Y49" s="28"/>
      <c r="Z49" s="46"/>
      <c r="AB49" s="1"/>
      <c r="AC49" s="1"/>
    </row>
    <row r="50" spans="1:29" ht="21">
      <c r="A50" s="7"/>
      <c r="B50" s="536" t="s">
        <v>134</v>
      </c>
      <c r="C50" s="536"/>
      <c r="D50" s="536"/>
      <c r="E50" s="536"/>
      <c r="F50" s="536"/>
      <c r="G50" s="536"/>
      <c r="H50" s="536"/>
      <c r="I50" s="536"/>
      <c r="J50" s="536"/>
      <c r="K50" s="536"/>
      <c r="L50" s="536"/>
      <c r="M50" s="536"/>
      <c r="N50" s="536"/>
      <c r="O50" s="536"/>
      <c r="Q50" s="1"/>
      <c r="R50" s="1"/>
      <c r="Y50" s="28"/>
      <c r="Z50" s="46"/>
      <c r="AB50" s="1"/>
      <c r="AC50" s="1"/>
    </row>
    <row r="51" spans="1:29" ht="8.25" customHeight="1">
      <c r="A51" s="7"/>
      <c r="B51" s="213"/>
      <c r="C51" s="60"/>
      <c r="D51" s="67"/>
      <c r="E51" s="67"/>
      <c r="F51" s="242"/>
      <c r="G51" s="67"/>
      <c r="H51" s="45"/>
      <c r="I51" s="45"/>
      <c r="J51" s="68"/>
      <c r="K51" s="68"/>
      <c r="L51" s="68"/>
      <c r="M51" s="68"/>
      <c r="N51" s="63"/>
      <c r="O51" s="62"/>
      <c r="P51" s="1"/>
      <c r="Q51" s="1"/>
      <c r="R51" s="1"/>
      <c r="Y51" s="28"/>
      <c r="Z51" s="46"/>
      <c r="AB51" s="1"/>
      <c r="AC51" s="1"/>
    </row>
    <row r="52" spans="1:29" ht="9.75" customHeight="1" thickBot="1">
      <c r="A52" s="7">
        <v>7</v>
      </c>
      <c r="B52" s="533" t="str">
        <f>VLOOKUP(A52,'[1]男子シングルス'!$M$2:$Q$15,4)</f>
        <v>黒川　大亮</v>
      </c>
      <c r="C52" s="534" t="str">
        <f>VLOOKUP(A52,'[1]男子シングルス'!$M$2:$Q$15,5)</f>
        <v>東温ジュニア</v>
      </c>
      <c r="D52" s="259"/>
      <c r="E52" s="259"/>
      <c r="F52" s="259"/>
      <c r="G52" s="126"/>
      <c r="H52" s="146"/>
      <c r="I52" s="146"/>
      <c r="J52" s="125"/>
      <c r="K52" s="125"/>
      <c r="L52" s="280"/>
      <c r="M52" s="280"/>
      <c r="N52" s="533" t="str">
        <f>VLOOKUP(P52,'[1]男子シングルス'!$M$2:$Q$15,4)</f>
        <v>松崎　太星</v>
      </c>
      <c r="O52" s="534" t="str">
        <f>VLOOKUP(P52,'[1]男子シングルス'!$M$2:$Q$15,5)</f>
        <v>宇和JBC</v>
      </c>
      <c r="P52" s="1">
        <v>12</v>
      </c>
      <c r="Q52" s="1"/>
      <c r="R52" s="1"/>
      <c r="Y52" s="28"/>
      <c r="Z52" s="46"/>
      <c r="AB52" s="1"/>
      <c r="AC52" s="1"/>
    </row>
    <row r="53" spans="1:29" ht="9.75" customHeight="1">
      <c r="A53" s="7"/>
      <c r="B53" s="533"/>
      <c r="C53" s="534"/>
      <c r="D53" s="153"/>
      <c r="E53" s="560" t="s">
        <v>213</v>
      </c>
      <c r="F53" s="426"/>
      <c r="G53" s="295"/>
      <c r="H53" s="146"/>
      <c r="I53" s="146"/>
      <c r="J53" s="125"/>
      <c r="K53" s="266"/>
      <c r="L53" s="560" t="s">
        <v>189</v>
      </c>
      <c r="M53" s="426"/>
      <c r="N53" s="533"/>
      <c r="O53" s="534"/>
      <c r="P53" s="1"/>
      <c r="Q53" s="1"/>
      <c r="R53" s="1"/>
      <c r="Y53" s="28"/>
      <c r="Z53" s="46"/>
      <c r="AB53" s="1"/>
      <c r="AC53" s="1"/>
    </row>
    <row r="54" spans="1:29" ht="9.75" customHeight="1" thickBot="1">
      <c r="A54" s="7"/>
      <c r="B54" s="214"/>
      <c r="C54" s="60"/>
      <c r="D54" s="131"/>
      <c r="E54" s="425"/>
      <c r="F54" s="426"/>
      <c r="G54" s="295"/>
      <c r="H54" s="146"/>
      <c r="I54" s="146"/>
      <c r="J54" s="125"/>
      <c r="K54" s="298"/>
      <c r="L54" s="426"/>
      <c r="M54" s="425"/>
      <c r="N54" s="61"/>
      <c r="O54" s="62"/>
      <c r="P54" s="1"/>
      <c r="Q54" s="1"/>
      <c r="R54" s="1"/>
      <c r="Y54" s="28"/>
      <c r="Z54" s="46"/>
      <c r="AB54" s="1"/>
      <c r="AC54" s="1"/>
    </row>
    <row r="55" spans="1:29" ht="9.75" customHeight="1" thickBot="1">
      <c r="A55" s="7"/>
      <c r="B55" s="214"/>
      <c r="C55" s="60"/>
      <c r="D55" s="131"/>
      <c r="E55" s="425"/>
      <c r="F55" s="426"/>
      <c r="G55" s="296"/>
      <c r="H55" s="146"/>
      <c r="I55" s="146"/>
      <c r="J55" s="266"/>
      <c r="K55" s="339" t="s">
        <v>215</v>
      </c>
      <c r="L55" s="433"/>
      <c r="M55" s="425"/>
      <c r="N55" s="61"/>
      <c r="O55" s="62"/>
      <c r="P55" s="1"/>
      <c r="Q55" s="1"/>
      <c r="R55" s="1"/>
      <c r="Y55" s="28"/>
      <c r="Z55" s="46"/>
      <c r="AB55" s="1"/>
      <c r="AC55" s="1"/>
    </row>
    <row r="56" spans="1:29" ht="9.75" customHeight="1">
      <c r="A56" s="7">
        <v>13</v>
      </c>
      <c r="B56" s="533" t="str">
        <f>VLOOKUP(A56,'[1]男子シングルス'!$M$2:$Q$15,4)</f>
        <v>渡邉　大智</v>
      </c>
      <c r="C56" s="534" t="str">
        <f>VLOOKUP(A56,'[1]男子シングルス'!$M$2:$Q$15,5)</f>
        <v>宇和JBC</v>
      </c>
      <c r="D56" s="155"/>
      <c r="E56" s="425"/>
      <c r="F56" s="431"/>
      <c r="G56" s="126"/>
      <c r="H56" s="349"/>
      <c r="I56" s="146"/>
      <c r="J56" s="266"/>
      <c r="K56" s="195"/>
      <c r="L56" s="428"/>
      <c r="M56" s="429"/>
      <c r="N56" s="533" t="str">
        <f>VLOOKUP(P56,'[1]男子シングルス'!$M$2:$Q$15,4)</f>
        <v>藤田　耀将</v>
      </c>
      <c r="O56" s="534" t="str">
        <f>VLOOKUP(P56,'[1]男子シングルス'!$M$2:$Q$15,5)</f>
        <v>角野ＪＢＣ</v>
      </c>
      <c r="P56" s="1">
        <v>11</v>
      </c>
      <c r="Q56" s="1"/>
      <c r="R56" s="1"/>
      <c r="Y56" s="28"/>
      <c r="Z56" s="46"/>
      <c r="AB56" s="1"/>
      <c r="AC56" s="1"/>
    </row>
    <row r="57" spans="1:29" ht="9.75" customHeight="1">
      <c r="A57" s="7"/>
      <c r="B57" s="533"/>
      <c r="C57" s="534"/>
      <c r="D57" s="559" t="s">
        <v>186</v>
      </c>
      <c r="E57" s="424"/>
      <c r="F57" s="127"/>
      <c r="G57" s="126"/>
      <c r="H57" s="349"/>
      <c r="I57" s="146"/>
      <c r="J57" s="266"/>
      <c r="K57" s="613" t="s">
        <v>269</v>
      </c>
      <c r="L57" s="532"/>
      <c r="M57" s="282"/>
      <c r="N57" s="533"/>
      <c r="O57" s="534"/>
      <c r="P57" s="1"/>
      <c r="Q57" s="1"/>
      <c r="R57" s="1"/>
      <c r="Y57" s="28"/>
      <c r="Z57" s="46"/>
      <c r="AB57" s="1"/>
      <c r="AC57" s="1"/>
    </row>
    <row r="58" spans="1:29" ht="9.75" customHeight="1" thickBot="1">
      <c r="A58" s="7"/>
      <c r="B58" s="214"/>
      <c r="C58" s="60"/>
      <c r="D58" s="425"/>
      <c r="E58" s="431"/>
      <c r="F58" s="284"/>
      <c r="G58" s="126"/>
      <c r="H58" s="349"/>
      <c r="I58" s="146"/>
      <c r="J58" s="298"/>
      <c r="K58" s="531"/>
      <c r="L58" s="532"/>
      <c r="M58" s="282"/>
      <c r="N58" s="533"/>
      <c r="O58" s="534"/>
      <c r="P58" s="1"/>
      <c r="Q58" s="1"/>
      <c r="R58" s="1"/>
      <c r="Y58" s="28"/>
      <c r="Z58" s="46"/>
      <c r="AB58" s="1"/>
      <c r="AC58" s="1"/>
    </row>
    <row r="59" spans="1:29" ht="9.75" customHeight="1">
      <c r="A59" s="7"/>
      <c r="B59" s="214"/>
      <c r="C59" s="60"/>
      <c r="D59" s="425"/>
      <c r="E59" s="426"/>
      <c r="F59" s="305"/>
      <c r="G59" s="126"/>
      <c r="H59" s="349"/>
      <c r="I59" s="132"/>
      <c r="J59" s="89"/>
      <c r="K59" s="618"/>
      <c r="L59" s="532"/>
      <c r="M59" s="282"/>
      <c r="N59" s="533"/>
      <c r="O59" s="534"/>
      <c r="P59" s="1"/>
      <c r="Q59" s="1"/>
      <c r="R59" s="1"/>
      <c r="Y59" s="28"/>
      <c r="Z59" s="46"/>
      <c r="AB59" s="1"/>
      <c r="AC59" s="1"/>
    </row>
    <row r="60" spans="1:29" ht="9.75" customHeight="1" thickBot="1">
      <c r="A60" s="7">
        <v>5</v>
      </c>
      <c r="B60" s="533" t="str">
        <f>VLOOKUP(A60,'[1]男子シングルス'!$M$2:$Q$15,4)</f>
        <v>増本　康祐</v>
      </c>
      <c r="C60" s="534" t="str">
        <f>VLOOKUP(A60,'[1]男子シングルス'!$M$2:$Q$15,5)</f>
        <v>東雲BSS</v>
      </c>
      <c r="D60" s="426"/>
      <c r="E60" s="426"/>
      <c r="F60" s="261"/>
      <c r="G60" s="126"/>
      <c r="H60" s="349"/>
      <c r="I60" s="132"/>
      <c r="J60" s="89"/>
      <c r="K60" s="618"/>
      <c r="L60" s="532"/>
      <c r="M60" s="282"/>
      <c r="N60" s="533" t="str">
        <f>VLOOKUP(P60,'[1]男子シングルス'!$M$2:$Q$15,4)</f>
        <v>山本　温希</v>
      </c>
      <c r="O60" s="534" t="str">
        <f>VLOOKUP(P60,'[1]男子シングルス'!$M$2:$Q$15,5)</f>
        <v>多喜浜JBC</v>
      </c>
      <c r="P60" s="1">
        <v>3</v>
      </c>
      <c r="Q60" s="1"/>
      <c r="R60" s="1"/>
      <c r="Y60" s="28"/>
      <c r="Z60" s="46"/>
      <c r="AB60" s="1"/>
      <c r="AC60" s="1"/>
    </row>
    <row r="61" spans="1:29" ht="9.75" customHeight="1">
      <c r="A61" s="7"/>
      <c r="B61" s="533"/>
      <c r="C61" s="534"/>
      <c r="D61" s="290"/>
      <c r="E61" s="290"/>
      <c r="F61" s="131"/>
      <c r="G61" s="126"/>
      <c r="H61" s="558" t="s">
        <v>264</v>
      </c>
      <c r="I61" s="609"/>
      <c r="J61" s="89"/>
      <c r="K61" s="285"/>
      <c r="L61" s="561" t="s">
        <v>190</v>
      </c>
      <c r="M61" s="562"/>
      <c r="N61" s="533"/>
      <c r="O61" s="534"/>
      <c r="P61" s="1"/>
      <c r="Q61" s="1"/>
      <c r="R61" s="1"/>
      <c r="Y61" s="28"/>
      <c r="Z61" s="46"/>
      <c r="AB61" s="1"/>
      <c r="AC61" s="1"/>
    </row>
    <row r="62" spans="4:29" ht="9.75" customHeight="1" thickBot="1">
      <c r="D62" s="126"/>
      <c r="E62" s="153"/>
      <c r="F62" s="560" t="s">
        <v>262</v>
      </c>
      <c r="G62" s="540"/>
      <c r="H62" s="558"/>
      <c r="I62" s="609"/>
      <c r="J62" s="89"/>
      <c r="K62" s="297"/>
      <c r="L62" s="563"/>
      <c r="M62" s="564"/>
      <c r="N62" s="61"/>
      <c r="O62" s="62"/>
      <c r="P62" s="1"/>
      <c r="Q62" s="1"/>
      <c r="R62" s="1"/>
      <c r="Y62" s="28"/>
      <c r="Z62" s="46"/>
      <c r="AB62" s="1"/>
      <c r="AC62" s="1"/>
    </row>
    <row r="63" spans="4:29" ht="9.75" customHeight="1" thickBot="1">
      <c r="D63" s="126"/>
      <c r="E63" s="131"/>
      <c r="F63" s="612"/>
      <c r="G63" s="540"/>
      <c r="H63" s="349"/>
      <c r="I63" s="608"/>
      <c r="J63" s="594" t="s">
        <v>263</v>
      </c>
      <c r="K63" s="614"/>
      <c r="L63" s="565"/>
      <c r="M63" s="564"/>
      <c r="N63" s="61"/>
      <c r="O63" s="62"/>
      <c r="P63" s="1"/>
      <c r="Q63" s="1"/>
      <c r="R63" s="1"/>
      <c r="Y63" s="28"/>
      <c r="Z63" s="46"/>
      <c r="AB63" s="1"/>
      <c r="AC63" s="1"/>
    </row>
    <row r="64" spans="1:29" ht="9.75" customHeight="1" thickBot="1">
      <c r="A64" s="7">
        <v>2</v>
      </c>
      <c r="B64" s="533" t="str">
        <f>VLOOKUP(A64,'[1]男子シングルス'!$M$2:$Q$15,4)</f>
        <v>川上　力</v>
      </c>
      <c r="C64" s="534" t="str">
        <f>VLOOKUP(A64,'[1]男子シングルス'!$M$2:$Q$15,5)</f>
        <v>神郷JBC</v>
      </c>
      <c r="D64" s="155"/>
      <c r="E64" s="216"/>
      <c r="F64" s="612"/>
      <c r="G64" s="540"/>
      <c r="H64" s="554" t="s">
        <v>265</v>
      </c>
      <c r="I64" s="606"/>
      <c r="J64" s="560"/>
      <c r="K64" s="614"/>
      <c r="L64" s="565"/>
      <c r="M64" s="565"/>
      <c r="N64" s="533" t="str">
        <f>VLOOKUP(P64,'[1]男子シングルス'!$M$2:$Q$15,4)</f>
        <v>黒川　大毅</v>
      </c>
      <c r="O64" s="534" t="str">
        <f>VLOOKUP(P64,'[1]男子シングルス'!$M$2:$Q$15,5)</f>
        <v>川内JBC</v>
      </c>
      <c r="P64" s="1">
        <v>14</v>
      </c>
      <c r="Q64" s="1"/>
      <c r="R64" s="1"/>
      <c r="Y64" s="28"/>
      <c r="Z64" s="46"/>
      <c r="AB64" s="1"/>
      <c r="AC64" s="1"/>
    </row>
    <row r="65" spans="1:29" ht="9.75" customHeight="1">
      <c r="A65" s="7"/>
      <c r="B65" s="533"/>
      <c r="C65" s="534"/>
      <c r="D65" s="559" t="s">
        <v>187</v>
      </c>
      <c r="E65" s="424"/>
      <c r="F65" s="131"/>
      <c r="G65" s="130"/>
      <c r="H65" s="542"/>
      <c r="I65" s="606"/>
      <c r="J65" s="153"/>
      <c r="K65" s="153"/>
      <c r="L65" s="301"/>
      <c r="M65" s="271"/>
      <c r="N65" s="533"/>
      <c r="O65" s="534"/>
      <c r="P65" s="1"/>
      <c r="Q65" s="1"/>
      <c r="R65" s="1"/>
      <c r="Y65" s="28"/>
      <c r="Z65" s="46"/>
      <c r="AB65" s="1"/>
      <c r="AC65" s="1"/>
    </row>
    <row r="66" spans="4:29" ht="9.75" customHeight="1" thickBot="1">
      <c r="D66" s="426"/>
      <c r="E66" s="431"/>
      <c r="F66" s="264"/>
      <c r="G66" s="130"/>
      <c r="H66" s="146"/>
      <c r="I66" s="351"/>
      <c r="J66" s="125"/>
      <c r="K66" s="125"/>
      <c r="L66" s="125"/>
      <c r="M66" s="131"/>
      <c r="N66" s="61"/>
      <c r="O66" s="62"/>
      <c r="P66" s="1"/>
      <c r="Q66" s="1"/>
      <c r="R66" s="1"/>
      <c r="Y66" s="28"/>
      <c r="Z66" s="46"/>
      <c r="AB66" s="1"/>
      <c r="AC66" s="1"/>
    </row>
    <row r="67" spans="1:29" ht="9.75" customHeight="1">
      <c r="A67" s="7"/>
      <c r="B67" s="7"/>
      <c r="C67" s="7"/>
      <c r="D67" s="426"/>
      <c r="E67" s="426"/>
      <c r="F67" s="306"/>
      <c r="G67" s="130"/>
      <c r="H67" s="146"/>
      <c r="I67" s="351"/>
      <c r="J67" s="125"/>
      <c r="K67" s="125"/>
      <c r="L67" s="131"/>
      <c r="M67" s="131"/>
      <c r="N67" s="61"/>
      <c r="O67" s="62"/>
      <c r="P67" s="1"/>
      <c r="Q67" s="1"/>
      <c r="R67" s="1"/>
      <c r="Y67" s="28"/>
      <c r="Z67" s="46"/>
      <c r="AB67" s="1"/>
      <c r="AC67" s="1"/>
    </row>
    <row r="68" spans="1:29" ht="9.75" customHeight="1" thickBot="1">
      <c r="A68" s="7">
        <v>8</v>
      </c>
      <c r="B68" s="533" t="str">
        <f>VLOOKUP(A68,'[1]男子シングルス'!$M$2:$Q$15,4)</f>
        <v>八坂　光起</v>
      </c>
      <c r="C68" s="534" t="str">
        <f>VLOOKUP(A68,'[1]男子シングルス'!$M$2:$Q$15,5)</f>
        <v>北条ジュニア</v>
      </c>
      <c r="D68" s="616"/>
      <c r="E68" s="616"/>
      <c r="F68" s="300"/>
      <c r="G68" s="130"/>
      <c r="H68" s="146"/>
      <c r="I68" s="351"/>
      <c r="J68" s="125"/>
      <c r="K68" s="125"/>
      <c r="L68" s="260"/>
      <c r="M68" s="260"/>
      <c r="N68" s="533" t="str">
        <f>VLOOKUP(P68,'[1]男子シングルス'!$M$2:$Q$15,4)</f>
        <v>武智　匡城</v>
      </c>
      <c r="O68" s="534" t="str">
        <f>VLOOKUP(P68,'[1]男子シングルス'!$M$2:$Q$15,5)</f>
        <v>久谷BSS</v>
      </c>
      <c r="P68" s="1">
        <v>10</v>
      </c>
      <c r="R68" s="1"/>
      <c r="Y68" s="28"/>
      <c r="Z68" s="46"/>
      <c r="AB68" s="1"/>
      <c r="AC68" s="1"/>
    </row>
    <row r="69" spans="1:29" ht="9.75" customHeight="1">
      <c r="A69" s="7"/>
      <c r="B69" s="533"/>
      <c r="C69" s="534"/>
      <c r="D69" s="615"/>
      <c r="E69" s="560" t="s">
        <v>217</v>
      </c>
      <c r="F69" s="431"/>
      <c r="G69" s="130"/>
      <c r="H69" s="146"/>
      <c r="I69" s="351"/>
      <c r="J69" s="125"/>
      <c r="K69" s="266"/>
      <c r="L69" s="560" t="s">
        <v>191</v>
      </c>
      <c r="M69" s="426"/>
      <c r="N69" s="533"/>
      <c r="O69" s="534"/>
      <c r="P69" s="1"/>
      <c r="Q69" s="28"/>
      <c r="R69" s="1"/>
      <c r="Y69" s="28"/>
      <c r="Z69" s="46"/>
      <c r="AB69" s="1"/>
      <c r="AC69" s="1"/>
    </row>
    <row r="70" spans="4:29" ht="9.75" customHeight="1" thickBot="1">
      <c r="D70" s="126"/>
      <c r="E70" s="425"/>
      <c r="F70" s="431"/>
      <c r="G70" s="130"/>
      <c r="H70" s="146"/>
      <c r="I70" s="351"/>
      <c r="J70" s="125"/>
      <c r="K70" s="298"/>
      <c r="L70" s="426"/>
      <c r="M70" s="425"/>
      <c r="N70" s="533"/>
      <c r="O70" s="534"/>
      <c r="P70" s="1"/>
      <c r="Q70" s="1"/>
      <c r="R70" s="1"/>
      <c r="Y70" s="28"/>
      <c r="Z70" s="46"/>
      <c r="AB70" s="1"/>
      <c r="AC70" s="1"/>
    </row>
    <row r="71" spans="4:29" ht="9.75" customHeight="1">
      <c r="D71" s="153"/>
      <c r="E71" s="425"/>
      <c r="F71" s="426"/>
      <c r="G71" s="342"/>
      <c r="H71" s="146"/>
      <c r="I71" s="351"/>
      <c r="J71" s="89"/>
      <c r="K71" s="568" t="s">
        <v>212</v>
      </c>
      <c r="L71" s="433"/>
      <c r="M71" s="425"/>
      <c r="N71" s="533"/>
      <c r="O71" s="534"/>
      <c r="P71" s="1"/>
      <c r="Q71" s="1"/>
      <c r="R71" s="1"/>
      <c r="Y71" s="28"/>
      <c r="Z71" s="46"/>
      <c r="AB71" s="1"/>
      <c r="AC71" s="1"/>
    </row>
    <row r="72" spans="1:29" ht="9.75" customHeight="1">
      <c r="A72" s="7">
        <v>6</v>
      </c>
      <c r="B72" s="533" t="str">
        <f>VLOOKUP(A72,'[1]男子シングルス'!$M$2:$Q$15,4)</f>
        <v>宮本　侑真</v>
      </c>
      <c r="C72" s="534" t="str">
        <f>VLOOKUP(A72,'[1]男子シングルス'!$M$2:$Q$15,5)</f>
        <v>東雲BSS</v>
      </c>
      <c r="D72" s="224"/>
      <c r="E72" s="425"/>
      <c r="F72" s="426"/>
      <c r="G72" s="310"/>
      <c r="H72" s="28"/>
      <c r="I72" s="337"/>
      <c r="J72" s="223"/>
      <c r="K72" s="433"/>
      <c r="L72" s="428"/>
      <c r="M72" s="429"/>
      <c r="N72" s="533" t="str">
        <f>VLOOKUP(P72,'[1]男子シングルス'!$M$2:$Q$15,4)</f>
        <v>森千真</v>
      </c>
      <c r="O72" s="534" t="str">
        <f>VLOOKUP(P72,'[1]男子シングルス'!$M$2:$Q$15,5)</f>
        <v>新小ＪＢＣ</v>
      </c>
      <c r="P72" s="1">
        <v>9</v>
      </c>
      <c r="Q72" s="1"/>
      <c r="R72" s="1"/>
      <c r="Y72" s="28"/>
      <c r="Z72" s="46"/>
      <c r="AB72" s="1"/>
      <c r="AC72" s="1"/>
    </row>
    <row r="73" spans="1:29" ht="9.75" customHeight="1" thickBot="1">
      <c r="A73" s="7"/>
      <c r="B73" s="533"/>
      <c r="C73" s="534"/>
      <c r="D73" s="559" t="s">
        <v>188</v>
      </c>
      <c r="E73" s="424"/>
      <c r="F73" s="28"/>
      <c r="G73" s="310"/>
      <c r="H73" s="28"/>
      <c r="I73" s="337"/>
      <c r="J73" s="223"/>
      <c r="K73" s="433"/>
      <c r="L73" s="28"/>
      <c r="M73" s="28"/>
      <c r="N73" s="533"/>
      <c r="O73" s="534"/>
      <c r="P73" s="1"/>
      <c r="R73" s="1"/>
      <c r="Y73" s="28"/>
      <c r="Z73" s="46"/>
      <c r="AB73" s="1"/>
      <c r="AC73" s="1"/>
    </row>
    <row r="74" spans="4:29" ht="9.75" customHeight="1" thickBot="1">
      <c r="D74" s="425"/>
      <c r="E74" s="431"/>
      <c r="F74" s="341"/>
      <c r="G74" s="310"/>
      <c r="H74" s="28"/>
      <c r="I74" s="28"/>
      <c r="J74" s="338"/>
      <c r="K74" s="426"/>
      <c r="L74" s="28"/>
      <c r="M74" s="28"/>
      <c r="R74" s="1"/>
      <c r="Y74" s="28"/>
      <c r="Z74" s="46"/>
      <c r="AB74" s="1"/>
      <c r="AC74" s="1"/>
    </row>
    <row r="75" spans="4:29" ht="9.75" customHeight="1">
      <c r="D75" s="425"/>
      <c r="E75" s="426"/>
      <c r="F75" s="309"/>
      <c r="G75" s="28"/>
      <c r="H75" s="28"/>
      <c r="I75" s="28"/>
      <c r="J75" s="337"/>
      <c r="K75" s="426"/>
      <c r="L75" s="28"/>
      <c r="M75" s="28"/>
      <c r="R75" s="1"/>
      <c r="Y75" s="28"/>
      <c r="Z75" s="46"/>
      <c r="AB75" s="1"/>
      <c r="AC75" s="1"/>
    </row>
    <row r="76" spans="1:29" ht="9.75" customHeight="1" thickBot="1">
      <c r="A76" s="7">
        <v>1</v>
      </c>
      <c r="B76" s="533" t="str">
        <f>VLOOKUP(A76,'[1]男子シングルス'!$M$2:$Q$15,4)</f>
        <v>濱岡　宏輔</v>
      </c>
      <c r="C76" s="534" t="str">
        <f>VLOOKUP(A76,'[1]男子シングルス'!$M$2:$Q$15,5)</f>
        <v>JBAC</v>
      </c>
      <c r="D76" s="426"/>
      <c r="E76" s="426"/>
      <c r="F76" s="310"/>
      <c r="J76" s="337"/>
      <c r="K76" s="426"/>
      <c r="L76" s="28"/>
      <c r="M76" s="28"/>
      <c r="N76" s="535" t="str">
        <f>VLOOKUP(P76,'[1]男子シングルス'!$M$2:$Q$15,4)</f>
        <v>平塚　聖玲夏</v>
      </c>
      <c r="O76" s="534" t="str">
        <f>VLOOKUP(P76,'[1]男子シングルス'!$M$2:$Q$15,5)</f>
        <v>東雲BSS</v>
      </c>
      <c r="P76" s="1">
        <v>4</v>
      </c>
      <c r="R76" s="1"/>
      <c r="Y76" s="28"/>
      <c r="Z76" s="46"/>
      <c r="AB76" s="1"/>
      <c r="AC76" s="1"/>
    </row>
    <row r="77" spans="1:29" ht="9.75" customHeight="1">
      <c r="A77" s="7"/>
      <c r="B77" s="533"/>
      <c r="C77" s="534"/>
      <c r="D77" s="307"/>
      <c r="E77" s="308"/>
      <c r="K77" s="308"/>
      <c r="L77" s="308"/>
      <c r="M77" s="308"/>
      <c r="N77" s="535"/>
      <c r="O77" s="534"/>
      <c r="P77" s="1"/>
      <c r="R77" s="1"/>
      <c r="Y77" s="28"/>
      <c r="Z77" s="46"/>
      <c r="AB77" s="1"/>
      <c r="AC77" s="1"/>
    </row>
    <row r="78" spans="18:29" ht="9.75" customHeight="1">
      <c r="R78" s="1"/>
      <c r="Y78" s="28"/>
      <c r="Z78" s="46"/>
      <c r="AB78" s="1"/>
      <c r="AC78" s="1"/>
    </row>
    <row r="79" spans="4:29" ht="12.75" customHeight="1">
      <c r="D79" s="126"/>
      <c r="E79" s="391" t="s">
        <v>123</v>
      </c>
      <c r="F79" s="391"/>
      <c r="G79" s="391"/>
      <c r="H79" s="153"/>
      <c r="I79" s="153"/>
      <c r="J79" s="391" t="s">
        <v>124</v>
      </c>
      <c r="K79" s="391"/>
      <c r="L79" s="391"/>
      <c r="M79" s="131"/>
      <c r="R79" s="1"/>
      <c r="Y79" s="28"/>
      <c r="Z79" s="46"/>
      <c r="AB79" s="1"/>
      <c r="AC79" s="1"/>
    </row>
    <row r="80" spans="4:29" ht="11.25" customHeight="1">
      <c r="D80" s="126"/>
      <c r="E80" s="557" t="s">
        <v>99</v>
      </c>
      <c r="F80" s="539"/>
      <c r="G80" s="543"/>
      <c r="H80" s="153"/>
      <c r="I80" s="217"/>
      <c r="J80" s="131"/>
      <c r="K80" s="539">
        <v>95</v>
      </c>
      <c r="L80" s="239"/>
      <c r="M80" s="131"/>
      <c r="R80" s="1"/>
      <c r="Y80" s="28"/>
      <c r="Z80" s="46"/>
      <c r="AB80" s="1"/>
      <c r="AC80" s="1"/>
    </row>
    <row r="81" spans="4:29" ht="11.25" customHeight="1">
      <c r="D81" s="126"/>
      <c r="E81" s="558"/>
      <c r="F81" s="540"/>
      <c r="G81" s="544"/>
      <c r="H81" s="153"/>
      <c r="I81" s="217"/>
      <c r="J81" s="7"/>
      <c r="K81" s="540"/>
      <c r="L81" s="240"/>
      <c r="M81" s="131"/>
      <c r="R81" s="1"/>
      <c r="Y81" s="28"/>
      <c r="Z81" s="46"/>
      <c r="AB81" s="1"/>
      <c r="AC81" s="1"/>
    </row>
    <row r="82" spans="4:29" ht="9.75" customHeight="1">
      <c r="D82" s="537" t="s">
        <v>250</v>
      </c>
      <c r="E82" s="537"/>
      <c r="G82" s="538" t="s">
        <v>251</v>
      </c>
      <c r="H82" s="538"/>
      <c r="R82" s="1"/>
      <c r="Y82" s="28"/>
      <c r="Z82" s="46"/>
      <c r="AB82" s="1"/>
      <c r="AC82" s="1"/>
    </row>
    <row r="83" spans="4:29" ht="9.75" customHeight="1">
      <c r="D83" s="537"/>
      <c r="E83" s="537"/>
      <c r="G83" s="538"/>
      <c r="H83" s="538"/>
      <c r="R83" s="1"/>
      <c r="Y83" s="28"/>
      <c r="Z83" s="46"/>
      <c r="AB83" s="1"/>
      <c r="AC83" s="1"/>
    </row>
    <row r="84" spans="18:29" ht="9.75" customHeight="1">
      <c r="R84" s="1"/>
      <c r="Y84" s="28"/>
      <c r="Z84" s="46"/>
      <c r="AB84" s="1"/>
      <c r="AC84" s="1"/>
    </row>
    <row r="85" spans="18:29" ht="9.75" customHeight="1">
      <c r="R85" s="1"/>
      <c r="Y85" s="28"/>
      <c r="Z85" s="46"/>
      <c r="AB85" s="1"/>
      <c r="AC85" s="1"/>
    </row>
    <row r="86" spans="18:29" ht="9.75" customHeight="1">
      <c r="R86" s="1"/>
      <c r="Y86" s="28"/>
      <c r="Z86" s="46"/>
      <c r="AB86" s="1"/>
      <c r="AC86" s="1"/>
    </row>
    <row r="87" spans="18:29" ht="9.75" customHeight="1">
      <c r="R87" s="1"/>
      <c r="Y87" s="28"/>
      <c r="Z87" s="46"/>
      <c r="AB87" s="1"/>
      <c r="AC87" s="1"/>
    </row>
    <row r="88" spans="18:29" ht="9.75" customHeight="1">
      <c r="R88" s="1"/>
      <c r="Y88" s="28"/>
      <c r="Z88" s="46"/>
      <c r="AB88" s="1"/>
      <c r="AC88" s="1"/>
    </row>
    <row r="89" ht="9.75" customHeight="1"/>
    <row r="90" ht="9.75" customHeight="1"/>
    <row r="91" ht="9.75" customHeight="1"/>
    <row r="92" ht="9.75" customHeight="1"/>
    <row r="93" ht="9.75" customHeight="1"/>
    <row r="94" ht="9.75" customHeight="1">
      <c r="L94" s="28"/>
    </row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</sheetData>
  <sheetProtection/>
  <mergeCells count="124">
    <mergeCell ref="H61:I62"/>
    <mergeCell ref="H35:I36"/>
    <mergeCell ref="H38:I40"/>
    <mergeCell ref="K6:L7"/>
    <mergeCell ref="H13:I15"/>
    <mergeCell ref="F11:G14"/>
    <mergeCell ref="I28:J29"/>
    <mergeCell ref="L28:M29"/>
    <mergeCell ref="J26:L27"/>
    <mergeCell ref="H10:I11"/>
    <mergeCell ref="G28:H29"/>
    <mergeCell ref="E26:G27"/>
    <mergeCell ref="D73:E76"/>
    <mergeCell ref="L53:M56"/>
    <mergeCell ref="L61:M64"/>
    <mergeCell ref="L69:M72"/>
    <mergeCell ref="F62:G64"/>
    <mergeCell ref="J63:K64"/>
    <mergeCell ref="H64:I65"/>
    <mergeCell ref="K71:K76"/>
    <mergeCell ref="E53:F56"/>
    <mergeCell ref="K57:L60"/>
    <mergeCell ref="K80:K81"/>
    <mergeCell ref="E79:G79"/>
    <mergeCell ref="J79:L79"/>
    <mergeCell ref="E80:G81"/>
    <mergeCell ref="G47:H48"/>
    <mergeCell ref="K45:K46"/>
    <mergeCell ref="K38:L41"/>
    <mergeCell ref="J11:K14"/>
    <mergeCell ref="E45:G46"/>
    <mergeCell ref="D8:E11"/>
    <mergeCell ref="L34:M37"/>
    <mergeCell ref="F17:F21"/>
    <mergeCell ref="N52:N53"/>
    <mergeCell ref="O52:O53"/>
    <mergeCell ref="O47:O48"/>
    <mergeCell ref="B50:O50"/>
    <mergeCell ref="B47:B48"/>
    <mergeCell ref="C47:C48"/>
    <mergeCell ref="N47:N48"/>
    <mergeCell ref="B52:B53"/>
    <mergeCell ref="C52:C53"/>
    <mergeCell ref="D47:E48"/>
    <mergeCell ref="O33:O34"/>
    <mergeCell ref="O15:O16"/>
    <mergeCell ref="O21:O22"/>
    <mergeCell ref="E44:G44"/>
    <mergeCell ref="N41:N42"/>
    <mergeCell ref="E25:G25"/>
    <mergeCell ref="N15:N16"/>
    <mergeCell ref="E36:F39"/>
    <mergeCell ref="B33:B34"/>
    <mergeCell ref="C33:C34"/>
    <mergeCell ref="N21:N22"/>
    <mergeCell ref="N33:N34"/>
    <mergeCell ref="C27:C28"/>
    <mergeCell ref="C21:C22"/>
    <mergeCell ref="K16:K21"/>
    <mergeCell ref="D28:E29"/>
    <mergeCell ref="D82:E83"/>
    <mergeCell ref="G82:H83"/>
    <mergeCell ref="O3:O4"/>
    <mergeCell ref="C7:C8"/>
    <mergeCell ref="O27:O28"/>
    <mergeCell ref="O43:O44"/>
    <mergeCell ref="O41:O42"/>
    <mergeCell ref="C11:C12"/>
    <mergeCell ref="J25:L25"/>
    <mergeCell ref="B31:O31"/>
    <mergeCell ref="B16:B17"/>
    <mergeCell ref="C16:C17"/>
    <mergeCell ref="N43:N44"/>
    <mergeCell ref="B43:B44"/>
    <mergeCell ref="C43:C44"/>
    <mergeCell ref="B40:B41"/>
    <mergeCell ref="C40:C41"/>
    <mergeCell ref="N37:N38"/>
    <mergeCell ref="B21:B22"/>
    <mergeCell ref="N27:N28"/>
    <mergeCell ref="B1:O1"/>
    <mergeCell ref="B3:B4"/>
    <mergeCell ref="B7:B8"/>
    <mergeCell ref="O9:O10"/>
    <mergeCell ref="N9:N10"/>
    <mergeCell ref="C3:C4"/>
    <mergeCell ref="N3:N4"/>
    <mergeCell ref="F4:F7"/>
    <mergeCell ref="M8:M9"/>
    <mergeCell ref="B11:B12"/>
    <mergeCell ref="B27:B28"/>
    <mergeCell ref="N58:N59"/>
    <mergeCell ref="O58:O59"/>
    <mergeCell ref="N56:N57"/>
    <mergeCell ref="O56:O57"/>
    <mergeCell ref="O37:O38"/>
    <mergeCell ref="B56:B57"/>
    <mergeCell ref="C56:C57"/>
    <mergeCell ref="J44:L44"/>
    <mergeCell ref="B60:B61"/>
    <mergeCell ref="C60:C61"/>
    <mergeCell ref="N64:N65"/>
    <mergeCell ref="O64:O65"/>
    <mergeCell ref="B64:B65"/>
    <mergeCell ref="C64:C65"/>
    <mergeCell ref="N60:N61"/>
    <mergeCell ref="O60:O61"/>
    <mergeCell ref="D57:E60"/>
    <mergeCell ref="D65:E68"/>
    <mergeCell ref="B68:B69"/>
    <mergeCell ref="C68:C69"/>
    <mergeCell ref="N70:N71"/>
    <mergeCell ref="O70:O71"/>
    <mergeCell ref="N68:N69"/>
    <mergeCell ref="O68:O69"/>
    <mergeCell ref="E69:F72"/>
    <mergeCell ref="N72:N73"/>
    <mergeCell ref="O72:O73"/>
    <mergeCell ref="N76:N77"/>
    <mergeCell ref="O76:O77"/>
    <mergeCell ref="B72:B73"/>
    <mergeCell ref="C72:C73"/>
    <mergeCell ref="B76:B77"/>
    <mergeCell ref="C76:C77"/>
  </mergeCells>
  <printOptions/>
  <pageMargins left="0.53" right="0.14" top="0.33" bottom="0.2" header="0.28" footer="0.19"/>
  <pageSetup fitToHeight="1" fitToWidth="1"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7"/>
  <sheetViews>
    <sheetView zoomScalePageLayoutView="0" workbookViewId="0" topLeftCell="A1">
      <selection activeCell="B1" sqref="B1:Q1"/>
    </sheetView>
  </sheetViews>
  <sheetFormatPr defaultColWidth="9.00390625" defaultRowHeight="13.5"/>
  <cols>
    <col min="1" max="1" width="9.00390625" style="1" customWidth="1"/>
    <col min="2" max="2" width="12.625" style="215" customWidth="1"/>
    <col min="3" max="3" width="12.50390625" style="65" customWidth="1"/>
    <col min="4" max="4" width="4.875" style="5" customWidth="1"/>
    <col min="5" max="14" width="4.625" style="1" customWidth="1"/>
    <col min="15" max="15" width="5.50390625" style="1" customWidth="1"/>
    <col min="16" max="16" width="12.50390625" style="28" customWidth="1"/>
    <col min="17" max="17" width="12.50390625" style="64" customWidth="1"/>
    <col min="18" max="18" width="12.50390625" style="28" customWidth="1"/>
    <col min="19" max="19" width="12.50390625" style="46" customWidth="1"/>
    <col min="20" max="20" width="6.25390625" style="5" customWidth="1"/>
    <col min="21" max="28" width="4.375" style="1" customWidth="1"/>
    <col min="29" max="29" width="6.25390625" style="1" customWidth="1"/>
    <col min="30" max="30" width="12.50390625" style="28" customWidth="1"/>
    <col min="31" max="31" width="12.50390625" style="46" customWidth="1"/>
    <col min="32" max="131" width="6.625" style="1" customWidth="1"/>
    <col min="132" max="132" width="6.00390625" style="1" bestFit="1" customWidth="1"/>
    <col min="133" max="133" width="7.125" style="1" bestFit="1" customWidth="1"/>
    <col min="134" max="134" width="3.50390625" style="1" bestFit="1" customWidth="1"/>
    <col min="135" max="16384" width="9.00390625" style="1" customWidth="1"/>
  </cols>
  <sheetData>
    <row r="1" spans="2:31" s="7" customFormat="1" ht="23.25" customHeight="1">
      <c r="B1" s="536" t="s">
        <v>136</v>
      </c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28"/>
      <c r="S1" s="46"/>
      <c r="T1" s="5"/>
      <c r="U1" s="1"/>
      <c r="V1" s="1"/>
      <c r="W1" s="1"/>
      <c r="X1" s="1"/>
      <c r="Y1" s="1"/>
      <c r="Z1" s="1"/>
      <c r="AA1" s="1"/>
      <c r="AB1" s="1"/>
      <c r="AC1" s="1"/>
      <c r="AD1" s="28"/>
      <c r="AE1" s="46"/>
    </row>
    <row r="2" spans="2:24" s="7" customFormat="1" ht="8.25" customHeight="1">
      <c r="B2" s="213"/>
      <c r="C2" s="60"/>
      <c r="D2" s="67"/>
      <c r="E2" s="67"/>
      <c r="F2" s="67"/>
      <c r="G2" s="67"/>
      <c r="H2" s="45"/>
      <c r="I2" s="45"/>
      <c r="J2" s="45"/>
      <c r="K2" s="45"/>
      <c r="L2" s="68"/>
      <c r="M2" s="68"/>
      <c r="N2" s="68"/>
      <c r="O2" s="68"/>
      <c r="P2" s="63"/>
      <c r="Q2" s="62"/>
      <c r="R2" s="1"/>
      <c r="S2" s="1"/>
      <c r="T2" s="1"/>
      <c r="U2" s="1"/>
      <c r="V2" s="1"/>
      <c r="W2" s="28"/>
      <c r="X2" s="46"/>
    </row>
    <row r="3" spans="1:24" s="7" customFormat="1" ht="8.25" customHeight="1" thickBot="1">
      <c r="A3" s="7">
        <v>4</v>
      </c>
      <c r="B3" s="535" t="str">
        <f>VLOOKUP(A3,'[1]女子シングル '!$A$2:$E$13,4)</f>
        <v>近藤　七帆</v>
      </c>
      <c r="C3" s="534" t="str">
        <f>VLOOKUP(A3,'[1]女子シングル '!$A$2:$E$13,5)</f>
        <v>神郷JBC</v>
      </c>
      <c r="D3" s="259"/>
      <c r="E3" s="259"/>
      <c r="F3" s="259"/>
      <c r="G3" s="97"/>
      <c r="H3" s="124"/>
      <c r="I3" s="124"/>
      <c r="J3" s="124"/>
      <c r="K3" s="124"/>
      <c r="L3" s="125"/>
      <c r="M3" s="280"/>
      <c r="N3" s="280"/>
      <c r="O3" s="280"/>
      <c r="P3" s="535" t="str">
        <f>VLOOKUP(R3,'[1]女子シングル '!$A$2:$E$13,4)</f>
        <v>久賀田　瑞季</v>
      </c>
      <c r="Q3" s="534" t="str">
        <f>VLOOKUP(R3,'[1]女子シングル '!$A$2:$E$13,5)</f>
        <v>神郷JBC</v>
      </c>
      <c r="R3" s="1">
        <v>5</v>
      </c>
      <c r="S3" s="1"/>
      <c r="T3" s="1"/>
      <c r="U3" s="1"/>
      <c r="V3" s="1"/>
      <c r="W3" s="28"/>
      <c r="X3" s="46"/>
    </row>
    <row r="4" spans="2:24" s="7" customFormat="1" ht="8.25" customHeight="1">
      <c r="B4" s="535"/>
      <c r="C4" s="534"/>
      <c r="D4" s="153"/>
      <c r="E4" s="131"/>
      <c r="F4" s="560" t="s">
        <v>85</v>
      </c>
      <c r="G4" s="295"/>
      <c r="H4" s="146"/>
      <c r="I4" s="146"/>
      <c r="J4" s="146"/>
      <c r="K4" s="146"/>
      <c r="L4" s="266"/>
      <c r="M4" s="560" t="s">
        <v>209</v>
      </c>
      <c r="N4" s="153"/>
      <c r="O4" s="131"/>
      <c r="P4" s="535"/>
      <c r="Q4" s="534"/>
      <c r="R4" s="1"/>
      <c r="S4" s="1"/>
      <c r="T4" s="1"/>
      <c r="U4" s="1"/>
      <c r="V4" s="1"/>
      <c r="W4" s="28"/>
      <c r="X4" s="46"/>
    </row>
    <row r="5" spans="2:24" s="7" customFormat="1" ht="8.25" customHeight="1">
      <c r="B5" s="214"/>
      <c r="C5" s="60"/>
      <c r="D5" s="131"/>
      <c r="E5" s="131"/>
      <c r="F5" s="426"/>
      <c r="G5" s="295"/>
      <c r="H5" s="146"/>
      <c r="I5" s="146"/>
      <c r="J5" s="146"/>
      <c r="K5" s="146"/>
      <c r="L5" s="266"/>
      <c r="M5" s="426"/>
      <c r="N5" s="131"/>
      <c r="O5" s="131"/>
      <c r="P5" s="61"/>
      <c r="Q5" s="62"/>
      <c r="R5" s="1"/>
      <c r="S5" s="1"/>
      <c r="T5" s="1"/>
      <c r="U5" s="1"/>
      <c r="V5" s="1"/>
      <c r="W5" s="28"/>
      <c r="X5" s="46"/>
    </row>
    <row r="6" spans="2:24" s="7" customFormat="1" ht="8.25" customHeight="1" thickBot="1">
      <c r="B6" s="214"/>
      <c r="C6" s="60"/>
      <c r="D6" s="131"/>
      <c r="E6" s="131"/>
      <c r="F6" s="426"/>
      <c r="G6" s="296"/>
      <c r="H6" s="146"/>
      <c r="I6" s="146"/>
      <c r="J6" s="146"/>
      <c r="K6" s="146"/>
      <c r="L6" s="298"/>
      <c r="M6" s="426"/>
      <c r="N6" s="131"/>
      <c r="O6" s="131"/>
      <c r="P6" s="61"/>
      <c r="Q6" s="62"/>
      <c r="R6" s="1"/>
      <c r="S6" s="1"/>
      <c r="T6" s="1"/>
      <c r="U6" s="1"/>
      <c r="V6" s="1"/>
      <c r="W6" s="28"/>
      <c r="X6" s="46"/>
    </row>
    <row r="7" spans="1:24" s="7" customFormat="1" ht="8.25" customHeight="1">
      <c r="A7" s="7">
        <v>11</v>
      </c>
      <c r="B7" s="535" t="str">
        <f>VLOOKUP(A7,'[1]女子シングル '!$A$2:$E$13,4)</f>
        <v>藤田　萌霞</v>
      </c>
      <c r="C7" s="534" t="str">
        <f>VLOOKUP(A7,'[1]女子シングル '!$A$2:$E$13,5)</f>
        <v>角野ＪＢＣ</v>
      </c>
      <c r="D7" s="272"/>
      <c r="E7" s="273"/>
      <c r="F7" s="431"/>
      <c r="G7" s="126"/>
      <c r="H7" s="349"/>
      <c r="I7" s="146"/>
      <c r="J7" s="146"/>
      <c r="K7" s="132"/>
      <c r="L7" s="89"/>
      <c r="M7" s="433"/>
      <c r="N7" s="216"/>
      <c r="O7" s="123"/>
      <c r="P7" s="533" t="str">
        <f>VLOOKUP(R7,'[1]女子シングル '!$A$2:$E$13,4)</f>
        <v>増本　かほ</v>
      </c>
      <c r="Q7" s="534" t="str">
        <f>VLOOKUP(R7,'[1]女子シングル '!$A$2:$E$13,5)</f>
        <v>東雲BSS</v>
      </c>
      <c r="R7" s="1">
        <v>9</v>
      </c>
      <c r="S7" s="1"/>
      <c r="T7" s="1"/>
      <c r="U7" s="1"/>
      <c r="V7" s="1"/>
      <c r="W7" s="28"/>
      <c r="X7" s="46"/>
    </row>
    <row r="8" spans="2:24" s="7" customFormat="1" ht="8.25" customHeight="1">
      <c r="B8" s="535"/>
      <c r="C8" s="534"/>
      <c r="D8" s="153"/>
      <c r="E8" s="596" t="s">
        <v>180</v>
      </c>
      <c r="F8" s="431"/>
      <c r="G8" s="126"/>
      <c r="H8" s="349"/>
      <c r="I8" s="146"/>
      <c r="J8" s="146"/>
      <c r="K8" s="132"/>
      <c r="L8" s="89"/>
      <c r="M8" s="433"/>
      <c r="N8" s="554" t="s">
        <v>178</v>
      </c>
      <c r="O8" s="153"/>
      <c r="P8" s="533"/>
      <c r="Q8" s="534"/>
      <c r="R8" s="1"/>
      <c r="S8" s="1"/>
      <c r="T8" s="1"/>
      <c r="U8" s="1"/>
      <c r="V8" s="1"/>
      <c r="W8" s="28"/>
      <c r="X8" s="46"/>
    </row>
    <row r="9" spans="2:24" s="7" customFormat="1" ht="8.25" customHeight="1" thickBot="1">
      <c r="B9" s="214"/>
      <c r="C9" s="60"/>
      <c r="D9" s="131"/>
      <c r="E9" s="596"/>
      <c r="F9" s="581"/>
      <c r="G9" s="126"/>
      <c r="H9" s="349"/>
      <c r="I9" s="146"/>
      <c r="J9" s="146"/>
      <c r="K9" s="132"/>
      <c r="L9" s="89"/>
      <c r="M9" s="583"/>
      <c r="N9" s="594"/>
      <c r="O9" s="131"/>
      <c r="P9" s="61"/>
      <c r="Q9" s="62"/>
      <c r="R9" s="1"/>
      <c r="S9" s="1"/>
      <c r="T9" s="1"/>
      <c r="U9" s="1"/>
      <c r="V9" s="1"/>
      <c r="W9" s="28"/>
      <c r="X9" s="46"/>
    </row>
    <row r="10" spans="2:24" s="7" customFormat="1" ht="8.25" customHeight="1">
      <c r="B10" s="214"/>
      <c r="C10" s="60"/>
      <c r="D10" s="131"/>
      <c r="E10" s="560"/>
      <c r="F10" s="261"/>
      <c r="G10" s="126"/>
      <c r="H10" s="349"/>
      <c r="I10" s="540" t="s">
        <v>302</v>
      </c>
      <c r="J10" s="540"/>
      <c r="K10" s="132"/>
      <c r="L10" s="125"/>
      <c r="M10" s="266"/>
      <c r="N10" s="560"/>
      <c r="O10" s="131"/>
      <c r="P10" s="61"/>
      <c r="Q10" s="62"/>
      <c r="R10" s="1"/>
      <c r="S10" s="1"/>
      <c r="T10" s="1"/>
      <c r="U10" s="1"/>
      <c r="V10" s="1"/>
      <c r="W10" s="28"/>
      <c r="X10" s="46"/>
    </row>
    <row r="11" spans="1:24" s="7" customFormat="1" ht="8.25" customHeight="1" thickBot="1">
      <c r="A11" s="7">
        <v>1</v>
      </c>
      <c r="B11" s="535" t="str">
        <f>VLOOKUP(A11,'[1]女子シングル '!$A$2:$E$13,4)</f>
        <v>新名　可奈子</v>
      </c>
      <c r="C11" s="534" t="str">
        <f>VLOOKUP(A11,'[1]女子シングル '!$A$2:$E$13,5)</f>
        <v>TOBEｸﾚｯｼｴﾝﾄﾞ</v>
      </c>
      <c r="D11" s="260"/>
      <c r="E11" s="595"/>
      <c r="F11" s="261"/>
      <c r="G11" s="126"/>
      <c r="H11" s="349"/>
      <c r="I11" s="540"/>
      <c r="J11" s="540"/>
      <c r="K11" s="132"/>
      <c r="L11" s="125"/>
      <c r="M11" s="265"/>
      <c r="N11" s="595"/>
      <c r="O11" s="260"/>
      <c r="P11" s="533" t="str">
        <f>VLOOKUP(R11,'[1]女子シングル '!$A$2:$E$13,4)</f>
        <v>村上ちひろ</v>
      </c>
      <c r="Q11" s="534" t="str">
        <f>VLOOKUP(R11,'[1]女子シングル '!$A$2:$E$13,5)</f>
        <v>大生院JBC</v>
      </c>
      <c r="R11" s="1">
        <v>6</v>
      </c>
      <c r="S11" s="1"/>
      <c r="T11" s="1"/>
      <c r="U11" s="1"/>
      <c r="V11" s="1"/>
      <c r="W11" s="28"/>
      <c r="X11" s="46"/>
    </row>
    <row r="12" spans="2:24" s="7" customFormat="1" ht="8.25" customHeight="1" thickBot="1">
      <c r="B12" s="535"/>
      <c r="C12" s="534"/>
      <c r="D12" s="126"/>
      <c r="E12" s="126"/>
      <c r="F12" s="546" t="s">
        <v>189</v>
      </c>
      <c r="G12" s="503"/>
      <c r="H12" s="363"/>
      <c r="I12" s="367"/>
      <c r="J12" s="222"/>
      <c r="K12" s="185"/>
      <c r="L12" s="552" t="s">
        <v>231</v>
      </c>
      <c r="M12" s="522"/>
      <c r="N12" s="131"/>
      <c r="O12" s="125"/>
      <c r="P12" s="533"/>
      <c r="Q12" s="534"/>
      <c r="R12" s="1"/>
      <c r="S12" s="1"/>
      <c r="T12" s="1"/>
      <c r="U12" s="1"/>
      <c r="V12" s="1"/>
      <c r="W12" s="28"/>
      <c r="X12" s="46"/>
    </row>
    <row r="13" spans="2:24" s="7" customFormat="1" ht="8.25" customHeight="1">
      <c r="B13" s="214"/>
      <c r="C13" s="60"/>
      <c r="D13" s="126"/>
      <c r="E13" s="153"/>
      <c r="F13" s="502"/>
      <c r="G13" s="501"/>
      <c r="H13" s="366"/>
      <c r="I13" s="586" t="s">
        <v>247</v>
      </c>
      <c r="J13" s="584"/>
      <c r="K13" s="351"/>
      <c r="L13" s="602"/>
      <c r="M13" s="522"/>
      <c r="N13" s="131"/>
      <c r="O13" s="125"/>
      <c r="P13" s="61"/>
      <c r="Q13" s="62"/>
      <c r="R13" s="1"/>
      <c r="S13" s="1"/>
      <c r="T13" s="1"/>
      <c r="U13" s="1"/>
      <c r="V13" s="1"/>
      <c r="W13" s="28"/>
      <c r="X13" s="46"/>
    </row>
    <row r="14" spans="2:24" s="7" customFormat="1" ht="8.25" customHeight="1">
      <c r="B14" s="214"/>
      <c r="C14" s="60"/>
      <c r="D14" s="126"/>
      <c r="E14" s="131"/>
      <c r="F14" s="502"/>
      <c r="G14" s="501"/>
      <c r="H14" s="146"/>
      <c r="I14" s="586"/>
      <c r="J14" s="586"/>
      <c r="K14" s="351"/>
      <c r="L14" s="504"/>
      <c r="M14" s="522"/>
      <c r="N14" s="131"/>
      <c r="O14" s="125"/>
      <c r="P14" s="61"/>
      <c r="Q14" s="62"/>
      <c r="R14" s="1"/>
      <c r="S14" s="1"/>
      <c r="T14" s="1"/>
      <c r="U14" s="1"/>
      <c r="V14" s="1"/>
      <c r="W14" s="28"/>
      <c r="X14" s="46"/>
    </row>
    <row r="15" spans="1:24" s="7" customFormat="1" ht="8.25" customHeight="1">
      <c r="A15" s="7">
        <v>10</v>
      </c>
      <c r="B15" s="535" t="str">
        <f>VLOOKUP(A15,'[1]女子シングル '!$A$2:$E$13,4)</f>
        <v>高橋風花</v>
      </c>
      <c r="C15" s="534" t="str">
        <f>VLOOKUP(A15,'[1]女子シングル '!$A$2:$E$13,5)</f>
        <v>新小ＪＢＣ</v>
      </c>
      <c r="D15" s="155"/>
      <c r="E15" s="216"/>
      <c r="F15" s="131"/>
      <c r="G15" s="130"/>
      <c r="H15" s="146"/>
      <c r="I15" s="587"/>
      <c r="J15" s="587"/>
      <c r="K15" s="351"/>
      <c r="L15" s="125"/>
      <c r="M15" s="131"/>
      <c r="N15" s="664"/>
      <c r="O15" s="123"/>
      <c r="P15" s="533" t="str">
        <f>VLOOKUP(R15,'[1]女子シングル '!$A$2:$E$13,4)</f>
        <v>永易　未帆</v>
      </c>
      <c r="Q15" s="534" t="str">
        <f>VLOOKUP(R15,'[1]女子シングル '!$A$2:$E$13,5)</f>
        <v>新居浜ｼﾞｬｶﾞｰｽﾞ</v>
      </c>
      <c r="R15" s="1">
        <v>12</v>
      </c>
      <c r="S15" s="1"/>
      <c r="T15" s="1"/>
      <c r="U15" s="1"/>
      <c r="V15" s="1"/>
      <c r="W15" s="28"/>
      <c r="X15" s="46"/>
    </row>
    <row r="16" spans="2:24" s="7" customFormat="1" ht="8.25" customHeight="1">
      <c r="B16" s="535"/>
      <c r="C16" s="534"/>
      <c r="D16" s="153"/>
      <c r="E16" s="597" t="s">
        <v>181</v>
      </c>
      <c r="F16" s="131"/>
      <c r="G16" s="130"/>
      <c r="H16" s="146"/>
      <c r="I16" s="146"/>
      <c r="J16" s="146"/>
      <c r="K16" s="351"/>
      <c r="L16" s="125"/>
      <c r="M16" s="127"/>
      <c r="N16" s="665" t="s">
        <v>182</v>
      </c>
      <c r="O16" s="153"/>
      <c r="P16" s="533"/>
      <c r="Q16" s="534"/>
      <c r="R16" s="1"/>
      <c r="S16" s="1"/>
      <c r="T16" s="1"/>
      <c r="U16" s="1"/>
      <c r="V16" s="1"/>
      <c r="W16" s="28"/>
      <c r="X16" s="46"/>
    </row>
    <row r="17" spans="2:24" s="7" customFormat="1" ht="8.25" customHeight="1" thickBot="1">
      <c r="B17" s="214"/>
      <c r="C17" s="60"/>
      <c r="D17" s="131"/>
      <c r="E17" s="598"/>
      <c r="F17" s="264"/>
      <c r="G17" s="130"/>
      <c r="H17" s="146"/>
      <c r="I17" s="278"/>
      <c r="J17" s="146"/>
      <c r="K17" s="351"/>
      <c r="L17" s="125"/>
      <c r="M17" s="281"/>
      <c r="N17" s="665"/>
      <c r="O17" s="131"/>
      <c r="P17" s="61"/>
      <c r="Q17" s="62"/>
      <c r="R17" s="1"/>
      <c r="S17" s="1"/>
      <c r="T17" s="1"/>
      <c r="U17" s="1"/>
      <c r="V17" s="1"/>
      <c r="W17" s="28"/>
      <c r="X17" s="46"/>
    </row>
    <row r="18" spans="2:24" s="7" customFormat="1" ht="8.25" customHeight="1">
      <c r="B18" s="214"/>
      <c r="C18" s="60"/>
      <c r="D18" s="126"/>
      <c r="E18" s="599"/>
      <c r="F18" s="582" t="s">
        <v>208</v>
      </c>
      <c r="G18" s="130"/>
      <c r="H18" s="146"/>
      <c r="I18" s="278"/>
      <c r="J18" s="146"/>
      <c r="K18" s="351"/>
      <c r="L18" s="89"/>
      <c r="M18" s="568" t="s">
        <v>207</v>
      </c>
      <c r="N18" s="601"/>
      <c r="O18" s="131"/>
      <c r="P18" s="61"/>
      <c r="Q18" s="62"/>
      <c r="R18" s="1"/>
      <c r="S18" s="1"/>
      <c r="T18" s="1"/>
      <c r="U18" s="1"/>
      <c r="V18" s="1"/>
      <c r="W18" s="28"/>
      <c r="X18" s="46"/>
    </row>
    <row r="19" spans="1:24" s="7" customFormat="1" ht="8.25" customHeight="1" thickBot="1">
      <c r="A19" s="7">
        <v>3</v>
      </c>
      <c r="B19" s="535" t="str">
        <f>VLOOKUP(A19,'[1]女子シングル '!$A$2:$E$13,4)</f>
        <v>三好　南摘</v>
      </c>
      <c r="C19" s="534" t="str">
        <f>VLOOKUP(A19,'[1]女子シングル '!$A$2:$E$13,5)</f>
        <v>坂本JBC</v>
      </c>
      <c r="D19" s="259"/>
      <c r="E19" s="600"/>
      <c r="F19" s="431"/>
      <c r="G19" s="130"/>
      <c r="H19" s="146"/>
      <c r="I19" s="278"/>
      <c r="J19" s="146"/>
      <c r="K19" s="351"/>
      <c r="L19" s="89"/>
      <c r="M19" s="433"/>
      <c r="N19" s="666"/>
      <c r="O19" s="280"/>
      <c r="P19" s="533" t="str">
        <f>VLOOKUP(R19,'[1]女子シングル '!$A$2:$E$13,4)</f>
        <v>大野　美空</v>
      </c>
      <c r="Q19" s="534" t="str">
        <f>VLOOKUP(R19,'[1]女子シングル '!$A$2:$E$13,5)</f>
        <v>坂本JBC</v>
      </c>
      <c r="R19" s="1">
        <v>2</v>
      </c>
      <c r="S19" s="1"/>
      <c r="T19" s="1"/>
      <c r="U19" s="1"/>
      <c r="V19" s="1"/>
      <c r="W19" s="28"/>
      <c r="X19" s="46"/>
    </row>
    <row r="20" spans="2:24" s="7" customFormat="1" ht="8.25" customHeight="1" thickBot="1">
      <c r="B20" s="535"/>
      <c r="C20" s="534"/>
      <c r="D20" s="153"/>
      <c r="E20" s="126"/>
      <c r="F20" s="431"/>
      <c r="G20" s="288"/>
      <c r="H20" s="146"/>
      <c r="I20" s="278"/>
      <c r="J20" s="146"/>
      <c r="K20" s="351"/>
      <c r="L20" s="89"/>
      <c r="M20" s="433"/>
      <c r="N20" s="125"/>
      <c r="O20" s="125"/>
      <c r="P20" s="533"/>
      <c r="Q20" s="534"/>
      <c r="R20" s="1"/>
      <c r="S20" s="1"/>
      <c r="T20" s="1"/>
      <c r="U20" s="1"/>
      <c r="V20" s="1"/>
      <c r="W20" s="28"/>
      <c r="X20" s="46"/>
    </row>
    <row r="21" spans="2:24" s="7" customFormat="1" ht="8.25" customHeight="1">
      <c r="B21" s="214"/>
      <c r="C21" s="60"/>
      <c r="D21" s="131"/>
      <c r="E21" s="126"/>
      <c r="F21" s="426"/>
      <c r="G21" s="289"/>
      <c r="H21" s="146"/>
      <c r="I21" s="278"/>
      <c r="J21" s="146"/>
      <c r="K21" s="146"/>
      <c r="L21" s="292"/>
      <c r="M21" s="426"/>
      <c r="N21" s="125"/>
      <c r="O21" s="125"/>
      <c r="P21" s="61"/>
      <c r="Q21" s="62"/>
      <c r="R21" s="1"/>
      <c r="S21" s="1"/>
      <c r="T21" s="1"/>
      <c r="U21" s="1"/>
      <c r="V21" s="1"/>
      <c r="W21" s="28"/>
      <c r="X21" s="46"/>
    </row>
    <row r="22" spans="2:24" s="7" customFormat="1" ht="8.25" customHeight="1">
      <c r="B22" s="214"/>
      <c r="C22" s="60"/>
      <c r="D22" s="131"/>
      <c r="E22" s="126"/>
      <c r="F22" s="426"/>
      <c r="G22" s="261"/>
      <c r="H22" s="146"/>
      <c r="I22" s="278"/>
      <c r="J22" s="146"/>
      <c r="K22" s="146"/>
      <c r="L22" s="293"/>
      <c r="M22" s="426"/>
      <c r="N22" s="125"/>
      <c r="O22" s="125"/>
      <c r="P22" s="61"/>
      <c r="Q22" s="62"/>
      <c r="R22" s="1"/>
      <c r="S22" s="1"/>
      <c r="T22" s="1"/>
      <c r="U22" s="1"/>
      <c r="V22" s="1"/>
      <c r="W22" s="28"/>
      <c r="X22" s="46"/>
    </row>
    <row r="23" spans="1:24" s="7" customFormat="1" ht="8.25" customHeight="1" thickBot="1">
      <c r="A23" s="7">
        <v>8</v>
      </c>
      <c r="B23" s="535" t="str">
        <f>VLOOKUP(A23,'[1]女子シングル '!$A$2:$E$13,4)</f>
        <v>立花　郁奈</v>
      </c>
      <c r="C23" s="534" t="str">
        <f>VLOOKUP(A23,'[1]女子シングル '!$A$2:$E$13,5)</f>
        <v>東雲BSS</v>
      </c>
      <c r="D23" s="131"/>
      <c r="E23" s="126"/>
      <c r="F23" s="426"/>
      <c r="G23" s="261"/>
      <c r="H23" s="146"/>
      <c r="I23" s="146"/>
      <c r="J23" s="146"/>
      <c r="K23" s="146"/>
      <c r="L23" s="293"/>
      <c r="M23" s="426"/>
      <c r="N23" s="125"/>
      <c r="O23" s="125"/>
      <c r="P23" s="533" t="str">
        <f>VLOOKUP(R23,'[1]女子シングル '!$A$2:$E$13,4)</f>
        <v>新井　音葉</v>
      </c>
      <c r="Q23" s="534" t="str">
        <f>VLOOKUP(R23,'[1]女子シングル '!$A$2:$E$13,5)</f>
        <v>東雲BSS</v>
      </c>
      <c r="R23" s="1">
        <v>7</v>
      </c>
      <c r="S23" s="1"/>
      <c r="T23" s="1"/>
      <c r="U23" s="1"/>
      <c r="V23" s="1"/>
      <c r="W23" s="28"/>
      <c r="X23" s="46"/>
    </row>
    <row r="24" spans="2:24" s="7" customFormat="1" ht="8.25" customHeight="1">
      <c r="B24" s="535"/>
      <c r="C24" s="534"/>
      <c r="D24" s="290"/>
      <c r="E24" s="290"/>
      <c r="F24" s="290"/>
      <c r="G24" s="131"/>
      <c r="H24" s="153"/>
      <c r="I24" s="153"/>
      <c r="J24" s="153"/>
      <c r="K24" s="153"/>
      <c r="L24" s="131"/>
      <c r="M24" s="291"/>
      <c r="N24" s="291"/>
      <c r="O24" s="271"/>
      <c r="P24" s="533"/>
      <c r="Q24" s="534"/>
      <c r="R24" s="1"/>
      <c r="S24" s="1"/>
      <c r="T24" s="1"/>
      <c r="U24" s="1"/>
      <c r="V24" s="1"/>
      <c r="W24" s="28"/>
      <c r="X24" s="46"/>
    </row>
    <row r="25" spans="2:24" s="7" customFormat="1" ht="8.25" customHeight="1">
      <c r="B25" s="214"/>
      <c r="C25" s="60"/>
      <c r="D25" s="126"/>
      <c r="E25" s="126"/>
      <c r="F25" s="126"/>
      <c r="G25" s="131"/>
      <c r="H25" s="153"/>
      <c r="I25" s="153"/>
      <c r="J25" s="153"/>
      <c r="K25" s="153"/>
      <c r="L25" s="131"/>
      <c r="M25" s="125"/>
      <c r="N25" s="125"/>
      <c r="O25" s="131"/>
      <c r="P25" s="219"/>
      <c r="Q25" s="221"/>
      <c r="R25" s="1"/>
      <c r="S25" s="1"/>
      <c r="T25" s="1"/>
      <c r="U25" s="1"/>
      <c r="V25" s="1"/>
      <c r="W25" s="28"/>
      <c r="X25" s="46"/>
    </row>
    <row r="26" spans="2:24" s="7" customFormat="1" ht="12" customHeight="1">
      <c r="B26" s="214"/>
      <c r="C26" s="60"/>
      <c r="D26" s="126"/>
      <c r="E26" s="126"/>
      <c r="F26" s="420" t="s">
        <v>123</v>
      </c>
      <c r="G26" s="420"/>
      <c r="H26" s="420"/>
      <c r="I26" s="153"/>
      <c r="J26" s="153"/>
      <c r="K26" s="391" t="s">
        <v>124</v>
      </c>
      <c r="L26" s="391"/>
      <c r="M26" s="391"/>
      <c r="N26" s="131"/>
      <c r="O26" s="131"/>
      <c r="P26" s="219"/>
      <c r="Q26" s="221"/>
      <c r="R26" s="1"/>
      <c r="S26" s="1"/>
      <c r="T26" s="28"/>
      <c r="U26" s="1"/>
      <c r="V26" s="1"/>
      <c r="W26" s="28"/>
      <c r="X26" s="46"/>
    </row>
    <row r="27" spans="1:24" s="7" customFormat="1" ht="12.75" customHeight="1">
      <c r="A27" s="63"/>
      <c r="B27" s="533"/>
      <c r="C27" s="534"/>
      <c r="D27" s="126"/>
      <c r="E27" s="126"/>
      <c r="F27" s="589" t="s">
        <v>102</v>
      </c>
      <c r="G27" s="576"/>
      <c r="H27" s="590"/>
      <c r="I27" s="153"/>
      <c r="J27" s="217"/>
      <c r="K27" s="131"/>
      <c r="L27" s="539">
        <v>93</v>
      </c>
      <c r="M27" s="239"/>
      <c r="N27" s="131"/>
      <c r="O27" s="131"/>
      <c r="P27" s="535"/>
      <c r="Q27" s="534"/>
      <c r="R27" s="28"/>
      <c r="S27" s="1"/>
      <c r="T27" s="1"/>
      <c r="U27" s="1"/>
      <c r="V27" s="1"/>
      <c r="W27" s="28"/>
      <c r="X27" s="46"/>
    </row>
    <row r="28" spans="1:24" s="7" customFormat="1" ht="12.75" customHeight="1">
      <c r="A28" s="63"/>
      <c r="B28" s="533"/>
      <c r="C28" s="534"/>
      <c r="D28" s="126"/>
      <c r="E28" s="126"/>
      <c r="F28" s="591"/>
      <c r="G28" s="579"/>
      <c r="H28" s="592"/>
      <c r="I28" s="153"/>
      <c r="J28" s="217"/>
      <c r="L28" s="540"/>
      <c r="M28" s="240"/>
      <c r="N28" s="131"/>
      <c r="O28" s="131"/>
      <c r="P28" s="535"/>
      <c r="Q28" s="534"/>
      <c r="R28" s="28"/>
      <c r="S28" s="1"/>
      <c r="T28" s="1"/>
      <c r="U28" s="1"/>
      <c r="V28" s="1"/>
      <c r="W28" s="28"/>
      <c r="X28" s="46"/>
    </row>
    <row r="29" spans="1:24" s="7" customFormat="1" ht="8.25" customHeight="1">
      <c r="A29" s="63"/>
      <c r="B29" s="61"/>
      <c r="C29" s="60"/>
      <c r="D29" s="126"/>
      <c r="E29" s="500" t="s">
        <v>240</v>
      </c>
      <c r="F29" s="500"/>
      <c r="G29" s="126"/>
      <c r="H29" s="500" t="s">
        <v>241</v>
      </c>
      <c r="I29" s="588"/>
      <c r="J29" s="153"/>
      <c r="M29" s="63"/>
      <c r="N29" s="131"/>
      <c r="O29" s="131"/>
      <c r="P29" s="191"/>
      <c r="Q29" s="60"/>
      <c r="R29" s="28"/>
      <c r="S29" s="28"/>
      <c r="T29" s="1"/>
      <c r="U29" s="1"/>
      <c r="V29" s="1"/>
      <c r="W29" s="28"/>
      <c r="X29" s="46"/>
    </row>
    <row r="30" spans="1:24" s="7" customFormat="1" ht="8.25" customHeight="1">
      <c r="A30" s="63"/>
      <c r="B30" s="61"/>
      <c r="C30" s="60"/>
      <c r="D30" s="126"/>
      <c r="E30" s="500"/>
      <c r="F30" s="500"/>
      <c r="G30" s="126"/>
      <c r="H30" s="588"/>
      <c r="I30" s="588"/>
      <c r="J30" s="153"/>
      <c r="M30" s="63"/>
      <c r="N30" s="131"/>
      <c r="O30" s="131"/>
      <c r="P30" s="191"/>
      <c r="Q30" s="60"/>
      <c r="R30" s="28"/>
      <c r="S30" s="1"/>
      <c r="T30" s="1"/>
      <c r="U30" s="1"/>
      <c r="V30" s="1"/>
      <c r="W30" s="28"/>
      <c r="X30" s="46"/>
    </row>
    <row r="31" spans="1:24" s="7" customFormat="1" ht="8.25" customHeight="1">
      <c r="A31" s="63"/>
      <c r="B31" s="61"/>
      <c r="C31" s="60"/>
      <c r="D31" s="126"/>
      <c r="E31" s="126"/>
      <c r="F31" s="126"/>
      <c r="G31" s="126"/>
      <c r="H31" s="126"/>
      <c r="I31" s="153"/>
      <c r="J31" s="153"/>
      <c r="M31" s="63"/>
      <c r="N31" s="131"/>
      <c r="O31" s="131"/>
      <c r="P31" s="191"/>
      <c r="Q31" s="60"/>
      <c r="R31" s="28"/>
      <c r="S31" s="1"/>
      <c r="T31" s="1"/>
      <c r="U31" s="1"/>
      <c r="V31" s="1"/>
      <c r="W31" s="28"/>
      <c r="X31" s="46"/>
    </row>
    <row r="32" spans="1:24" s="7" customFormat="1" ht="8.25" customHeight="1">
      <c r="A32" s="63"/>
      <c r="B32" s="214"/>
      <c r="C32" s="60"/>
      <c r="D32" s="126"/>
      <c r="E32" s="153"/>
      <c r="F32" s="126"/>
      <c r="G32" s="126"/>
      <c r="H32" s="146"/>
      <c r="I32" s="146"/>
      <c r="J32" s="146"/>
      <c r="K32" s="146"/>
      <c r="L32" s="125"/>
      <c r="M32" s="125"/>
      <c r="N32" s="131"/>
      <c r="O32" s="131"/>
      <c r="P32" s="61"/>
      <c r="Q32" s="62"/>
      <c r="R32" s="28"/>
      <c r="S32" s="1"/>
      <c r="T32" s="1"/>
      <c r="U32" s="1"/>
      <c r="V32" s="1"/>
      <c r="W32" s="28"/>
      <c r="X32" s="46"/>
    </row>
    <row r="33" spans="1:24" s="7" customFormat="1" ht="8.25" customHeight="1">
      <c r="A33" s="63"/>
      <c r="B33" s="214"/>
      <c r="C33" s="60"/>
      <c r="D33" s="126"/>
      <c r="E33" s="153"/>
      <c r="F33" s="126"/>
      <c r="G33" s="126"/>
      <c r="H33" s="146"/>
      <c r="I33" s="146"/>
      <c r="J33" s="146"/>
      <c r="K33" s="146"/>
      <c r="L33" s="125"/>
      <c r="M33" s="125"/>
      <c r="N33" s="131"/>
      <c r="O33" s="131"/>
      <c r="P33" s="61"/>
      <c r="Q33" s="62"/>
      <c r="R33" s="28"/>
      <c r="S33" s="1"/>
      <c r="T33" s="1"/>
      <c r="U33" s="1"/>
      <c r="V33" s="1"/>
      <c r="W33" s="28"/>
      <c r="X33" s="46"/>
    </row>
    <row r="34" spans="1:24" s="7" customFormat="1" ht="8.25" customHeight="1">
      <c r="A34" s="63"/>
      <c r="B34" s="191"/>
      <c r="C34" s="191"/>
      <c r="D34" s="126"/>
      <c r="E34" s="153"/>
      <c r="F34" s="126"/>
      <c r="G34" s="126"/>
      <c r="H34" s="146"/>
      <c r="I34" s="146"/>
      <c r="J34" s="146"/>
      <c r="K34" s="146"/>
      <c r="L34" s="125"/>
      <c r="M34" s="125"/>
      <c r="N34" s="131"/>
      <c r="O34" s="131"/>
      <c r="P34" s="191"/>
      <c r="Q34" s="191"/>
      <c r="R34" s="28"/>
      <c r="S34" s="1"/>
      <c r="T34" s="1"/>
      <c r="U34" s="1"/>
      <c r="V34" s="1"/>
      <c r="W34" s="28"/>
      <c r="X34" s="46"/>
    </row>
    <row r="35" spans="2:24" s="7" customFormat="1" ht="21">
      <c r="B35" s="536" t="s">
        <v>137</v>
      </c>
      <c r="C35" s="536"/>
      <c r="D35" s="536"/>
      <c r="E35" s="536"/>
      <c r="F35" s="536"/>
      <c r="G35" s="536"/>
      <c r="H35" s="536"/>
      <c r="I35" s="536"/>
      <c r="J35" s="536"/>
      <c r="K35" s="536"/>
      <c r="L35" s="536"/>
      <c r="M35" s="536"/>
      <c r="N35" s="536"/>
      <c r="O35" s="536"/>
      <c r="P35" s="536"/>
      <c r="Q35" s="536"/>
      <c r="R35" s="28"/>
      <c r="S35" s="1"/>
      <c r="T35" s="1"/>
      <c r="U35" s="1"/>
      <c r="V35" s="1"/>
      <c r="W35" s="28"/>
      <c r="X35" s="46"/>
    </row>
    <row r="36" spans="2:24" s="7" customFormat="1" ht="8.25" customHeight="1">
      <c r="B36" s="213"/>
      <c r="C36" s="60"/>
      <c r="D36" s="67"/>
      <c r="E36" s="67"/>
      <c r="F36" s="67"/>
      <c r="G36" s="67"/>
      <c r="H36" s="45"/>
      <c r="I36" s="45"/>
      <c r="J36" s="45"/>
      <c r="K36" s="45"/>
      <c r="L36" s="68"/>
      <c r="M36" s="68"/>
      <c r="N36" s="68"/>
      <c r="O36" s="68"/>
      <c r="P36" s="63"/>
      <c r="Q36" s="62"/>
      <c r="R36" s="1"/>
      <c r="S36" s="1"/>
      <c r="T36" s="1"/>
      <c r="U36" s="1"/>
      <c r="V36" s="1"/>
      <c r="W36" s="28"/>
      <c r="X36" s="46"/>
    </row>
    <row r="37" spans="1:24" s="7" customFormat="1" ht="8.25" customHeight="1" thickBot="1">
      <c r="A37" s="7">
        <v>1</v>
      </c>
      <c r="B37" s="535" t="str">
        <f>VLOOKUP(A37,'[1]女子シングル '!$G$2:$K$12,4)</f>
        <v>十亀　加奈江</v>
      </c>
      <c r="C37" s="534" t="str">
        <f>VLOOKUP(A37,'[1]女子シングル '!$G$2:$K$12,5)</f>
        <v>B&amp;Gﾊﾞﾄﾞﾐﾝﾄﾝｽｸｰﾙ</v>
      </c>
      <c r="D37" s="259"/>
      <c r="E37" s="259"/>
      <c r="F37" s="259"/>
      <c r="G37" s="97"/>
      <c r="H37" s="124"/>
      <c r="I37" s="124"/>
      <c r="J37" s="124"/>
      <c r="K37" s="124"/>
      <c r="L37" s="125"/>
      <c r="M37" s="280"/>
      <c r="N37" s="280"/>
      <c r="O37" s="280"/>
      <c r="P37" s="535" t="str">
        <f>VLOOKUP(R37,'[1]女子シングル '!$G$2:$K$12,4)</f>
        <v>鈴木　ことみ</v>
      </c>
      <c r="Q37" s="534" t="str">
        <f>VLOOKUP(R37,'[1]女子シングル '!$G$2:$K$12,5)</f>
        <v>JBAC</v>
      </c>
      <c r="R37" s="1">
        <v>2</v>
      </c>
      <c r="S37" s="1"/>
      <c r="T37" s="1"/>
      <c r="U37" s="1"/>
      <c r="V37" s="1"/>
      <c r="W37" s="28"/>
      <c r="X37" s="46"/>
    </row>
    <row r="38" spans="2:24" s="7" customFormat="1" ht="8.25" customHeight="1">
      <c r="B38" s="535"/>
      <c r="C38" s="534"/>
      <c r="D38" s="153"/>
      <c r="E38" s="560" t="s">
        <v>201</v>
      </c>
      <c r="F38" s="426"/>
      <c r="G38" s="295"/>
      <c r="H38" s="146"/>
      <c r="I38" s="146"/>
      <c r="J38" s="146"/>
      <c r="K38" s="146"/>
      <c r="L38" s="266"/>
      <c r="M38" s="560" t="s">
        <v>206</v>
      </c>
      <c r="N38" s="153"/>
      <c r="O38" s="131"/>
      <c r="P38" s="535"/>
      <c r="Q38" s="534"/>
      <c r="R38" s="1"/>
      <c r="S38" s="1"/>
      <c r="T38" s="1"/>
      <c r="U38" s="1"/>
      <c r="V38" s="1"/>
      <c r="W38" s="28"/>
      <c r="X38" s="46"/>
    </row>
    <row r="39" spans="2:24" s="7" customFormat="1" ht="8.25" customHeight="1">
      <c r="B39" s="214"/>
      <c r="C39" s="60"/>
      <c r="D39" s="131"/>
      <c r="E39" s="425"/>
      <c r="F39" s="426"/>
      <c r="G39" s="295"/>
      <c r="H39" s="146"/>
      <c r="I39" s="146"/>
      <c r="J39" s="146"/>
      <c r="K39" s="146"/>
      <c r="L39" s="266"/>
      <c r="M39" s="426"/>
      <c r="N39" s="131"/>
      <c r="O39" s="131"/>
      <c r="P39" s="61"/>
      <c r="Q39" s="62"/>
      <c r="R39" s="1"/>
      <c r="S39" s="1"/>
      <c r="T39" s="1"/>
      <c r="U39" s="1"/>
      <c r="V39" s="1"/>
      <c r="W39" s="28"/>
      <c r="X39" s="46"/>
    </row>
    <row r="40" spans="2:24" s="7" customFormat="1" ht="8.25" customHeight="1" thickBot="1">
      <c r="B40" s="214"/>
      <c r="C40" s="60"/>
      <c r="D40" s="131"/>
      <c r="E40" s="425"/>
      <c r="F40" s="426"/>
      <c r="G40" s="296"/>
      <c r="H40" s="146"/>
      <c r="I40" s="146"/>
      <c r="J40" s="146"/>
      <c r="K40" s="146"/>
      <c r="L40" s="298"/>
      <c r="M40" s="426"/>
      <c r="N40" s="131"/>
      <c r="O40" s="131"/>
      <c r="P40" s="61"/>
      <c r="Q40" s="62"/>
      <c r="R40" s="1"/>
      <c r="S40" s="28"/>
      <c r="T40" s="1"/>
      <c r="U40" s="1"/>
      <c r="V40" s="1"/>
      <c r="W40" s="28"/>
      <c r="X40" s="46"/>
    </row>
    <row r="41" spans="2:24" s="7" customFormat="1" ht="8.25" customHeight="1">
      <c r="B41" s="535"/>
      <c r="C41" s="534"/>
      <c r="D41" s="126"/>
      <c r="E41" s="425"/>
      <c r="F41" s="431"/>
      <c r="G41" s="126"/>
      <c r="H41" s="349"/>
      <c r="I41" s="146"/>
      <c r="J41" s="146"/>
      <c r="K41" s="132"/>
      <c r="L41" s="89"/>
      <c r="M41" s="433"/>
      <c r="N41" s="216"/>
      <c r="O41" s="123"/>
      <c r="P41" s="535" t="str">
        <f>VLOOKUP(R41,'[1]女子シングル '!$G$2:$K$12,4)</f>
        <v>田中　もも</v>
      </c>
      <c r="Q41" s="534" t="str">
        <f>VLOOKUP(R41,'[1]女子シングル '!$G$2:$K$12,5)</f>
        <v>大生院JBC</v>
      </c>
      <c r="R41" s="1">
        <v>6</v>
      </c>
      <c r="S41" s="1"/>
      <c r="T41" s="1"/>
      <c r="U41" s="1"/>
      <c r="V41" s="1"/>
      <c r="W41" s="28"/>
      <c r="X41" s="46"/>
    </row>
    <row r="42" spans="2:28" s="7" customFormat="1" ht="8.25" customHeight="1">
      <c r="B42" s="535"/>
      <c r="C42" s="534"/>
      <c r="D42" s="153"/>
      <c r="E42" s="425"/>
      <c r="F42" s="431"/>
      <c r="G42" s="126"/>
      <c r="H42" s="349"/>
      <c r="I42" s="146"/>
      <c r="J42" s="146"/>
      <c r="K42" s="132"/>
      <c r="L42" s="89"/>
      <c r="M42" s="433"/>
      <c r="N42" s="554" t="s">
        <v>177</v>
      </c>
      <c r="O42" s="153"/>
      <c r="P42" s="535"/>
      <c r="Q42" s="534"/>
      <c r="R42" s="1"/>
      <c r="S42" s="1"/>
      <c r="T42" s="1"/>
      <c r="U42" s="1"/>
      <c r="V42" s="1"/>
      <c r="W42" s="1"/>
      <c r="X42" s="1"/>
      <c r="Y42" s="1"/>
      <c r="Z42" s="1"/>
      <c r="AA42" s="28"/>
      <c r="AB42" s="46"/>
    </row>
    <row r="43" spans="1:28" s="7" customFormat="1" ht="8.25" customHeight="1" thickBot="1">
      <c r="A43" s="7">
        <v>11</v>
      </c>
      <c r="B43" s="535" t="str">
        <f>VLOOKUP(A43,'[1]女子シングル '!$G$2:$K$12,4)</f>
        <v>佐薙　美志</v>
      </c>
      <c r="C43" s="534" t="str">
        <f>VLOOKUP(A43,'[1]女子シングル '!$G$2:$K$12,5)</f>
        <v>新居浜ｼﾞｬｶﾞｰｽﾞ</v>
      </c>
      <c r="D43" s="216"/>
      <c r="E43" s="429"/>
      <c r="F43" s="490"/>
      <c r="G43" s="126"/>
      <c r="H43" s="349"/>
      <c r="I43" s="146"/>
      <c r="J43" s="146"/>
      <c r="K43" s="132"/>
      <c r="L43" s="89"/>
      <c r="M43" s="583"/>
      <c r="N43" s="594"/>
      <c r="O43" s="131"/>
      <c r="P43" s="61"/>
      <c r="Q43" s="62"/>
      <c r="R43" s="1"/>
      <c r="S43" s="1"/>
      <c r="T43" s="1"/>
      <c r="U43" s="1"/>
      <c r="V43" s="1"/>
      <c r="W43" s="1"/>
      <c r="X43" s="1"/>
      <c r="Y43" s="1"/>
      <c r="Z43" s="1"/>
      <c r="AA43" s="28"/>
      <c r="AB43" s="46"/>
    </row>
    <row r="44" spans="1:31" ht="9.75" customHeight="1">
      <c r="A44" s="7"/>
      <c r="B44" s="535"/>
      <c r="C44" s="534"/>
      <c r="D44" s="131"/>
      <c r="E44" s="126"/>
      <c r="F44" s="131"/>
      <c r="G44" s="126"/>
      <c r="H44" s="349"/>
      <c r="I44" s="540" t="s">
        <v>301</v>
      </c>
      <c r="J44" s="540"/>
      <c r="K44" s="132"/>
      <c r="L44" s="125"/>
      <c r="M44" s="266"/>
      <c r="N44" s="560"/>
      <c r="O44" s="131"/>
      <c r="P44" s="61"/>
      <c r="Q44" s="62"/>
      <c r="R44" s="1"/>
      <c r="S44" s="1"/>
      <c r="T44" s="1"/>
      <c r="AA44" s="28"/>
      <c r="AB44" s="46"/>
      <c r="AD44" s="1"/>
      <c r="AE44" s="1"/>
    </row>
    <row r="45" spans="1:31" ht="8.25" customHeight="1" thickBot="1">
      <c r="A45" s="7"/>
      <c r="B45" s="535"/>
      <c r="C45" s="534"/>
      <c r="D45" s="131"/>
      <c r="E45" s="126"/>
      <c r="F45" s="546" t="s">
        <v>226</v>
      </c>
      <c r="G45" s="503"/>
      <c r="H45" s="349"/>
      <c r="I45" s="540"/>
      <c r="J45" s="540"/>
      <c r="K45" s="132"/>
      <c r="L45" s="125"/>
      <c r="M45" s="265"/>
      <c r="N45" s="595"/>
      <c r="O45" s="260"/>
      <c r="P45" s="535" t="str">
        <f>VLOOKUP(R45,'[1]女子シングル '!$G$2:$K$12,4)</f>
        <v>若松　　鮎</v>
      </c>
      <c r="Q45" s="534" t="str">
        <f>VLOOKUP(R45,'[1]女子シングル '!$G$2:$K$12,5)</f>
        <v>宇和JBC</v>
      </c>
      <c r="R45" s="1">
        <v>9</v>
      </c>
      <c r="S45" s="1"/>
      <c r="T45" s="1"/>
      <c r="AA45" s="28"/>
      <c r="AB45" s="46"/>
      <c r="AD45" s="1"/>
      <c r="AE45" s="1"/>
    </row>
    <row r="46" spans="1:31" ht="8.25" customHeight="1" thickBot="1">
      <c r="A46" s="7"/>
      <c r="B46" s="535"/>
      <c r="C46" s="534"/>
      <c r="D46" s="126"/>
      <c r="E46" s="126"/>
      <c r="F46" s="502"/>
      <c r="G46" s="503"/>
      <c r="H46" s="349"/>
      <c r="I46" s="222"/>
      <c r="J46" s="363"/>
      <c r="K46" s="274"/>
      <c r="L46" s="552" t="s">
        <v>227</v>
      </c>
      <c r="M46" s="593"/>
      <c r="N46" s="131"/>
      <c r="O46" s="125"/>
      <c r="P46" s="535"/>
      <c r="Q46" s="534"/>
      <c r="R46" s="1"/>
      <c r="S46" s="1"/>
      <c r="T46" s="1"/>
      <c r="AA46" s="28"/>
      <c r="AB46" s="46"/>
      <c r="AD46" s="1"/>
      <c r="AE46" s="1"/>
    </row>
    <row r="47" spans="1:31" ht="8.25" customHeight="1">
      <c r="A47" s="7"/>
      <c r="B47" s="214"/>
      <c r="C47" s="60"/>
      <c r="D47" s="126"/>
      <c r="E47" s="153"/>
      <c r="F47" s="502"/>
      <c r="G47" s="501"/>
      <c r="H47" s="350"/>
      <c r="I47" s="584" t="s">
        <v>303</v>
      </c>
      <c r="J47" s="585"/>
      <c r="K47" s="364"/>
      <c r="L47" s="593"/>
      <c r="M47" s="593"/>
      <c r="N47" s="131"/>
      <c r="O47" s="125"/>
      <c r="P47" s="61"/>
      <c r="Q47" s="62"/>
      <c r="R47" s="1"/>
      <c r="S47" s="1"/>
      <c r="T47" s="28"/>
      <c r="AA47" s="28"/>
      <c r="AB47" s="46"/>
      <c r="AD47" s="1"/>
      <c r="AE47" s="1"/>
    </row>
    <row r="48" spans="1:31" ht="8.25" customHeight="1">
      <c r="A48" s="7"/>
      <c r="B48" s="214"/>
      <c r="C48" s="60"/>
      <c r="D48" s="126"/>
      <c r="E48" s="131"/>
      <c r="F48" s="502"/>
      <c r="G48" s="501"/>
      <c r="H48" s="146"/>
      <c r="I48" s="585"/>
      <c r="J48" s="585"/>
      <c r="K48" s="351"/>
      <c r="L48" s="504"/>
      <c r="M48" s="504"/>
      <c r="N48" s="131"/>
      <c r="O48" s="125"/>
      <c r="P48" s="61"/>
      <c r="Q48" s="62"/>
      <c r="R48" s="1"/>
      <c r="S48" s="1"/>
      <c r="T48" s="1"/>
      <c r="AA48" s="28"/>
      <c r="AB48" s="46"/>
      <c r="AD48" s="1"/>
      <c r="AE48" s="1"/>
    </row>
    <row r="49" spans="1:31" ht="8.25" customHeight="1" thickBot="1">
      <c r="A49" s="7">
        <v>7</v>
      </c>
      <c r="B49" s="535" t="str">
        <f>VLOOKUP(A49,'[1]女子シングル '!$G$2:$K$12,4)</f>
        <v>米田　茉由</v>
      </c>
      <c r="C49" s="534" t="str">
        <f>VLOOKUP(A49,'[1]女子シングル '!$G$2:$K$12,5)</f>
        <v>東雲BSS</v>
      </c>
      <c r="D49" s="259"/>
      <c r="E49" s="260"/>
      <c r="F49" s="131"/>
      <c r="G49" s="130"/>
      <c r="H49" s="146"/>
      <c r="I49" s="436"/>
      <c r="J49" s="436"/>
      <c r="K49" s="351"/>
      <c r="L49" s="125"/>
      <c r="M49" s="131"/>
      <c r="N49" s="216"/>
      <c r="O49" s="123"/>
      <c r="P49" s="535" t="str">
        <f>VLOOKUP(R49,'[1]女子シングル '!$G$2:$K$12,4)</f>
        <v>福山　美吹</v>
      </c>
      <c r="Q49" s="534" t="str">
        <f>VLOOKUP(R49,'[1]女子シングル '!$G$2:$K$12,5)</f>
        <v>TOBEｸﾚｯｼｴﾝﾄﾞ</v>
      </c>
      <c r="R49" s="1">
        <v>3</v>
      </c>
      <c r="S49" s="1"/>
      <c r="T49" s="1"/>
      <c r="AA49" s="28"/>
      <c r="AB49" s="46"/>
      <c r="AD49" s="1"/>
      <c r="AE49" s="1"/>
    </row>
    <row r="50" spans="1:31" ht="8.25" customHeight="1">
      <c r="A50" s="7"/>
      <c r="B50" s="535"/>
      <c r="C50" s="534"/>
      <c r="D50" s="153"/>
      <c r="E50" s="560" t="s">
        <v>176</v>
      </c>
      <c r="F50" s="261"/>
      <c r="G50" s="130"/>
      <c r="H50" s="263"/>
      <c r="I50" s="146"/>
      <c r="J50" s="146"/>
      <c r="K50" s="351"/>
      <c r="L50" s="125"/>
      <c r="M50" s="127"/>
      <c r="N50" s="573" t="s">
        <v>210</v>
      </c>
      <c r="O50" s="153"/>
      <c r="P50" s="535"/>
      <c r="Q50" s="534"/>
      <c r="R50" s="1"/>
      <c r="S50" s="1"/>
      <c r="T50" s="1"/>
      <c r="AA50" s="28"/>
      <c r="AB50" s="46"/>
      <c r="AD50" s="1"/>
      <c r="AE50" s="1"/>
    </row>
    <row r="51" spans="1:31" ht="8.25" customHeight="1" thickBot="1">
      <c r="A51" s="7"/>
      <c r="B51" s="214"/>
      <c r="C51" s="60"/>
      <c r="D51" s="131"/>
      <c r="E51" s="560"/>
      <c r="F51" s="262"/>
      <c r="G51" s="130"/>
      <c r="H51" s="146"/>
      <c r="I51" s="146"/>
      <c r="J51" s="146"/>
      <c r="K51" s="351"/>
      <c r="L51" s="125"/>
      <c r="M51" s="281"/>
      <c r="N51" s="425"/>
      <c r="O51" s="131"/>
      <c r="P51" s="61"/>
      <c r="Q51" s="62"/>
      <c r="R51" s="1"/>
      <c r="S51" s="1"/>
      <c r="T51" s="1"/>
      <c r="AA51" s="28"/>
      <c r="AB51" s="46"/>
      <c r="AD51" s="1"/>
      <c r="AE51" s="1"/>
    </row>
    <row r="52" spans="1:31" ht="8.25" customHeight="1">
      <c r="A52" s="7"/>
      <c r="B52" s="214"/>
      <c r="C52" s="60"/>
      <c r="D52" s="126"/>
      <c r="E52" s="603"/>
      <c r="F52" s="582" t="s">
        <v>203</v>
      </c>
      <c r="G52" s="130"/>
      <c r="H52" s="146"/>
      <c r="I52" s="146"/>
      <c r="J52" s="146"/>
      <c r="K52" s="351"/>
      <c r="L52" s="89"/>
      <c r="M52" s="568" t="s">
        <v>204</v>
      </c>
      <c r="N52" s="425"/>
      <c r="O52" s="131"/>
      <c r="P52" s="61"/>
      <c r="Q52" s="62"/>
      <c r="R52" s="1"/>
      <c r="S52" s="1"/>
      <c r="T52" s="1"/>
      <c r="AA52" s="28"/>
      <c r="AB52" s="46"/>
      <c r="AD52" s="1"/>
      <c r="AE52" s="1"/>
    </row>
    <row r="53" spans="1:31" ht="8.25" customHeight="1" thickBot="1">
      <c r="A53" s="7">
        <v>10</v>
      </c>
      <c r="B53" s="535" t="str">
        <f>VLOOKUP(A53,'[1]女子シングル '!$G$2:$K$12,4)</f>
        <v>渡邉　未夢</v>
      </c>
      <c r="C53" s="534" t="str">
        <f>VLOOKUP(A53,'[1]女子シングル '!$G$2:$K$12,5)</f>
        <v>宇和JBC</v>
      </c>
      <c r="D53" s="155"/>
      <c r="E53" s="604"/>
      <c r="F53" s="431"/>
      <c r="G53" s="130"/>
      <c r="H53" s="146"/>
      <c r="I53" s="146"/>
      <c r="J53" s="146"/>
      <c r="K53" s="351"/>
      <c r="L53" s="89"/>
      <c r="M53" s="433"/>
      <c r="N53" s="574"/>
      <c r="O53" s="280"/>
      <c r="P53" s="535" t="str">
        <f>VLOOKUP(R53,'[1]女子シングル '!$G$2:$K$12,4)</f>
        <v>有村　結由</v>
      </c>
      <c r="Q53" s="534" t="str">
        <f>VLOOKUP(R53,'[1]女子シングル '!$G$2:$K$12,5)</f>
        <v>東雲BSS</v>
      </c>
      <c r="R53" s="1">
        <v>8</v>
      </c>
      <c r="S53" s="1"/>
      <c r="T53" s="1"/>
      <c r="AA53" s="28"/>
      <c r="AB53" s="46"/>
      <c r="AD53" s="1"/>
      <c r="AE53" s="1"/>
    </row>
    <row r="54" spans="1:31" ht="8.25" customHeight="1" thickBot="1">
      <c r="A54" s="7"/>
      <c r="B54" s="535"/>
      <c r="C54" s="534"/>
      <c r="D54" s="153"/>
      <c r="E54" s="126"/>
      <c r="F54" s="431"/>
      <c r="G54" s="288"/>
      <c r="H54" s="146"/>
      <c r="I54" s="146"/>
      <c r="J54" s="146"/>
      <c r="K54" s="351"/>
      <c r="L54" s="89"/>
      <c r="M54" s="433"/>
      <c r="N54" s="125"/>
      <c r="O54" s="125"/>
      <c r="P54" s="535"/>
      <c r="Q54" s="534"/>
      <c r="R54" s="1"/>
      <c r="S54" s="1"/>
      <c r="T54" s="1"/>
      <c r="AA54" s="28"/>
      <c r="AB54" s="46"/>
      <c r="AD54" s="1"/>
      <c r="AE54" s="1"/>
    </row>
    <row r="55" spans="1:31" ht="8.25" customHeight="1">
      <c r="A55" s="7"/>
      <c r="B55" s="214"/>
      <c r="C55" s="60"/>
      <c r="D55" s="131"/>
      <c r="E55" s="126"/>
      <c r="F55" s="426"/>
      <c r="G55" s="289"/>
      <c r="H55" s="146"/>
      <c r="I55" s="146"/>
      <c r="J55" s="146"/>
      <c r="K55" s="146"/>
      <c r="L55" s="292"/>
      <c r="M55" s="426"/>
      <c r="N55" s="125"/>
      <c r="O55" s="125"/>
      <c r="P55" s="61"/>
      <c r="Q55" s="62"/>
      <c r="R55" s="1"/>
      <c r="S55" s="1"/>
      <c r="T55" s="1"/>
      <c r="AA55" s="28"/>
      <c r="AB55" s="46"/>
      <c r="AD55" s="1"/>
      <c r="AE55" s="1"/>
    </row>
    <row r="56" spans="1:31" ht="8.25" customHeight="1">
      <c r="A56" s="7"/>
      <c r="B56" s="214"/>
      <c r="C56" s="60"/>
      <c r="D56" s="131"/>
      <c r="E56" s="126"/>
      <c r="F56" s="426"/>
      <c r="G56" s="261"/>
      <c r="H56" s="146"/>
      <c r="I56" s="146"/>
      <c r="J56" s="146"/>
      <c r="K56" s="146"/>
      <c r="L56" s="293"/>
      <c r="M56" s="426"/>
      <c r="N56" s="125"/>
      <c r="O56" s="125"/>
      <c r="P56" s="61"/>
      <c r="Q56" s="62"/>
      <c r="R56" s="1"/>
      <c r="S56" s="1"/>
      <c r="T56" s="1"/>
      <c r="AA56" s="28"/>
      <c r="AB56" s="46"/>
      <c r="AD56" s="1"/>
      <c r="AE56" s="1"/>
    </row>
    <row r="57" spans="1:31" ht="8.25" customHeight="1" thickBot="1">
      <c r="A57" s="7">
        <v>5</v>
      </c>
      <c r="B57" s="535" t="str">
        <f>VLOOKUP(A57,'[1]女子シングル '!$G$2:$K$12,4)</f>
        <v>西岡奈都</v>
      </c>
      <c r="C57" s="534" t="str">
        <f>VLOOKUP(A57,'[1]女子シングル '!$G$2:$K$12,5)</f>
        <v>大生院JBC</v>
      </c>
      <c r="D57" s="131"/>
      <c r="E57" s="126"/>
      <c r="F57" s="426"/>
      <c r="G57" s="261"/>
      <c r="H57" s="146"/>
      <c r="I57" s="146"/>
      <c r="J57" s="146"/>
      <c r="K57" s="146"/>
      <c r="L57" s="293"/>
      <c r="M57" s="426"/>
      <c r="N57" s="125"/>
      <c r="O57" s="125"/>
      <c r="P57" s="535" t="str">
        <f>VLOOKUP(R57,'[1]女子シングル '!$G$2:$K$12,4)</f>
        <v>藤原　　あいか</v>
      </c>
      <c r="Q57" s="534" t="str">
        <f>VLOOKUP(R57,'[1]女子シングル '!$G$2:$K$12,5)</f>
        <v>ｼﾞｭﾆｱｽｸｰﾙ松山</v>
      </c>
      <c r="R57" s="1">
        <v>4</v>
      </c>
      <c r="S57" s="1"/>
      <c r="T57" s="1"/>
      <c r="AA57" s="28"/>
      <c r="AB57" s="46"/>
      <c r="AD57" s="1"/>
      <c r="AE57" s="1"/>
    </row>
    <row r="58" spans="1:31" ht="8.25" customHeight="1">
      <c r="A58" s="7"/>
      <c r="B58" s="535"/>
      <c r="C58" s="534"/>
      <c r="D58" s="290"/>
      <c r="E58" s="290"/>
      <c r="F58" s="290"/>
      <c r="G58" s="131"/>
      <c r="H58" s="153"/>
      <c r="I58" s="153"/>
      <c r="J58" s="153"/>
      <c r="K58" s="153"/>
      <c r="L58" s="131"/>
      <c r="M58" s="291"/>
      <c r="N58" s="291"/>
      <c r="O58" s="271"/>
      <c r="P58" s="535"/>
      <c r="Q58" s="534"/>
      <c r="R58" s="1"/>
      <c r="S58" s="1"/>
      <c r="T58" s="1"/>
      <c r="AA58" s="28"/>
      <c r="AB58" s="46"/>
      <c r="AD58" s="1"/>
      <c r="AE58" s="1"/>
    </row>
    <row r="59" spans="1:31" ht="8.25" customHeight="1">
      <c r="A59" s="7"/>
      <c r="B59" s="214"/>
      <c r="C59" s="60"/>
      <c r="D59" s="126"/>
      <c r="E59" s="126"/>
      <c r="F59" s="126"/>
      <c r="G59" s="131"/>
      <c r="H59" s="153"/>
      <c r="I59" s="153"/>
      <c r="J59" s="153"/>
      <c r="K59" s="153"/>
      <c r="L59" s="131"/>
      <c r="M59" s="125"/>
      <c r="N59" s="125"/>
      <c r="O59" s="131"/>
      <c r="P59" s="219"/>
      <c r="Q59" s="221"/>
      <c r="R59" s="1"/>
      <c r="S59" s="1"/>
      <c r="T59" s="1"/>
      <c r="AA59" s="28"/>
      <c r="AB59" s="46"/>
      <c r="AD59" s="1"/>
      <c r="AE59" s="1"/>
    </row>
    <row r="60" spans="1:31" ht="12.75" customHeight="1">
      <c r="A60" s="7"/>
      <c r="B60" s="214"/>
      <c r="C60" s="60"/>
      <c r="D60" s="126"/>
      <c r="E60" s="126"/>
      <c r="F60" s="391" t="s">
        <v>123</v>
      </c>
      <c r="G60" s="391"/>
      <c r="H60" s="391"/>
      <c r="I60" s="153"/>
      <c r="J60" s="153"/>
      <c r="K60" s="391" t="s">
        <v>124</v>
      </c>
      <c r="L60" s="391"/>
      <c r="M60" s="391"/>
      <c r="N60" s="131"/>
      <c r="O60" s="131"/>
      <c r="P60" s="219"/>
      <c r="Q60" s="221"/>
      <c r="R60" s="1"/>
      <c r="S60" s="1"/>
      <c r="T60" s="1"/>
      <c r="AA60" s="28"/>
      <c r="AB60" s="46"/>
      <c r="AD60" s="1"/>
      <c r="AE60" s="1"/>
    </row>
    <row r="61" spans="1:31" ht="12" customHeight="1">
      <c r="A61" s="63"/>
      <c r="B61" s="533"/>
      <c r="C61" s="534"/>
      <c r="D61" s="126"/>
      <c r="E61" s="126"/>
      <c r="F61" s="575" t="s">
        <v>245</v>
      </c>
      <c r="G61" s="576"/>
      <c r="H61" s="577"/>
      <c r="I61" s="153"/>
      <c r="J61" s="217"/>
      <c r="K61" s="131"/>
      <c r="L61" s="539">
        <v>92</v>
      </c>
      <c r="M61" s="239"/>
      <c r="N61" s="131"/>
      <c r="O61" s="131"/>
      <c r="P61" s="535"/>
      <c r="Q61" s="534"/>
      <c r="S61" s="1"/>
      <c r="T61" s="1"/>
      <c r="AA61" s="28"/>
      <c r="AB61" s="46"/>
      <c r="AD61" s="1"/>
      <c r="AE61" s="1"/>
    </row>
    <row r="62" spans="1:31" ht="12" customHeight="1">
      <c r="A62" s="63"/>
      <c r="B62" s="533"/>
      <c r="C62" s="534"/>
      <c r="D62" s="126"/>
      <c r="E62" s="126"/>
      <c r="F62" s="578"/>
      <c r="G62" s="579"/>
      <c r="H62" s="580"/>
      <c r="I62" s="153"/>
      <c r="J62" s="217"/>
      <c r="K62" s="7"/>
      <c r="L62" s="540"/>
      <c r="M62" s="240"/>
      <c r="N62" s="131"/>
      <c r="O62" s="131"/>
      <c r="P62" s="535"/>
      <c r="Q62" s="534"/>
      <c r="S62" s="1"/>
      <c r="T62" s="1"/>
      <c r="AA62" s="28"/>
      <c r="AB62" s="46"/>
      <c r="AD62" s="1"/>
      <c r="AE62" s="1"/>
    </row>
    <row r="63" spans="1:31" ht="8.25" customHeight="1">
      <c r="A63" s="63"/>
      <c r="B63" s="214"/>
      <c r="C63" s="60"/>
      <c r="D63" s="126"/>
      <c r="E63" s="605" t="s">
        <v>243</v>
      </c>
      <c r="F63" s="588"/>
      <c r="G63" s="126"/>
      <c r="H63" s="500" t="s">
        <v>244</v>
      </c>
      <c r="I63" s="500"/>
      <c r="J63" s="146"/>
      <c r="K63" s="146"/>
      <c r="L63" s="125"/>
      <c r="M63" s="125"/>
      <c r="N63" s="131"/>
      <c r="O63" s="131"/>
      <c r="P63" s="61"/>
      <c r="Q63" s="62"/>
      <c r="S63" s="1"/>
      <c r="T63" s="1"/>
      <c r="AA63" s="28"/>
      <c r="AB63" s="46"/>
      <c r="AD63" s="1"/>
      <c r="AE63" s="1"/>
    </row>
    <row r="64" spans="1:31" ht="8.25" customHeight="1">
      <c r="A64" s="63"/>
      <c r="B64" s="214"/>
      <c r="C64" s="60"/>
      <c r="D64" s="126"/>
      <c r="E64" s="588"/>
      <c r="F64" s="588"/>
      <c r="G64" s="126"/>
      <c r="H64" s="500"/>
      <c r="I64" s="500"/>
      <c r="J64" s="146"/>
      <c r="K64" s="146"/>
      <c r="L64" s="125"/>
      <c r="M64" s="125"/>
      <c r="N64" s="131"/>
      <c r="O64" s="131"/>
      <c r="P64" s="61"/>
      <c r="Q64" s="62"/>
      <c r="S64" s="1"/>
      <c r="T64" s="1"/>
      <c r="AA64" s="28"/>
      <c r="AB64" s="46"/>
      <c r="AD64" s="1"/>
      <c r="AE64" s="1"/>
    </row>
    <row r="65" spans="1:31" ht="8.25" customHeight="1">
      <c r="A65" s="63"/>
      <c r="B65" s="214"/>
      <c r="C65" s="60"/>
      <c r="D65" s="126"/>
      <c r="E65" s="153"/>
      <c r="F65" s="126"/>
      <c r="G65" s="126"/>
      <c r="H65" s="146"/>
      <c r="I65" s="146"/>
      <c r="J65" s="146"/>
      <c r="K65" s="146"/>
      <c r="L65" s="125"/>
      <c r="M65" s="125"/>
      <c r="N65" s="131"/>
      <c r="O65" s="131"/>
      <c r="P65" s="61"/>
      <c r="Q65" s="62"/>
      <c r="S65" s="1"/>
      <c r="T65" s="1"/>
      <c r="AA65" s="28"/>
      <c r="AB65" s="46"/>
      <c r="AD65" s="1"/>
      <c r="AE65" s="1"/>
    </row>
    <row r="66" spans="1:31" ht="8.25" customHeight="1">
      <c r="A66" s="63"/>
      <c r="B66" s="214"/>
      <c r="C66" s="60"/>
      <c r="D66" s="126"/>
      <c r="E66" s="153"/>
      <c r="F66" s="126"/>
      <c r="G66" s="126"/>
      <c r="H66" s="146"/>
      <c r="I66" s="146"/>
      <c r="J66" s="146"/>
      <c r="K66" s="146"/>
      <c r="L66" s="125"/>
      <c r="M66" s="125"/>
      <c r="N66" s="131"/>
      <c r="O66" s="131"/>
      <c r="P66" s="61"/>
      <c r="Q66" s="62"/>
      <c r="S66" s="1"/>
      <c r="T66" s="1"/>
      <c r="AA66" s="28"/>
      <c r="AB66" s="46"/>
      <c r="AD66" s="1"/>
      <c r="AE66" s="1"/>
    </row>
    <row r="67" spans="1:31" ht="8.25" customHeight="1">
      <c r="A67" s="63"/>
      <c r="B67" s="214"/>
      <c r="C67" s="60"/>
      <c r="D67" s="126"/>
      <c r="E67" s="153"/>
      <c r="F67" s="126"/>
      <c r="G67" s="126"/>
      <c r="H67" s="146"/>
      <c r="I67" s="146"/>
      <c r="J67" s="146"/>
      <c r="K67" s="146"/>
      <c r="L67" s="125"/>
      <c r="M67" s="125"/>
      <c r="N67" s="131"/>
      <c r="O67" s="131"/>
      <c r="P67" s="61"/>
      <c r="Q67" s="62"/>
      <c r="S67" s="1"/>
      <c r="T67" s="1"/>
      <c r="AA67" s="28"/>
      <c r="AB67" s="46"/>
      <c r="AD67" s="1"/>
      <c r="AE67" s="1"/>
    </row>
    <row r="68" spans="1:31" ht="8.25" customHeight="1">
      <c r="A68" s="63"/>
      <c r="B68" s="214"/>
      <c r="C68" s="60"/>
      <c r="D68" s="126"/>
      <c r="E68" s="153"/>
      <c r="F68" s="126"/>
      <c r="G68" s="126"/>
      <c r="H68" s="146"/>
      <c r="I68" s="146"/>
      <c r="J68" s="146"/>
      <c r="K68" s="146"/>
      <c r="L68" s="125"/>
      <c r="M68" s="125"/>
      <c r="N68" s="131"/>
      <c r="O68" s="131"/>
      <c r="P68" s="61"/>
      <c r="Q68" s="62"/>
      <c r="S68" s="28"/>
      <c r="T68" s="1"/>
      <c r="AA68" s="28"/>
      <c r="AB68" s="46"/>
      <c r="AD68" s="1"/>
      <c r="AE68" s="1"/>
    </row>
    <row r="69" spans="1:31" ht="8.25" customHeight="1">
      <c r="A69" s="63"/>
      <c r="B69" s="214"/>
      <c r="C69" s="60"/>
      <c r="D69" s="126"/>
      <c r="E69" s="153"/>
      <c r="F69" s="126"/>
      <c r="G69" s="126"/>
      <c r="H69" s="146"/>
      <c r="I69" s="146"/>
      <c r="J69" s="146"/>
      <c r="K69" s="146"/>
      <c r="L69" s="125"/>
      <c r="M69" s="125"/>
      <c r="N69" s="131"/>
      <c r="O69" s="131"/>
      <c r="P69" s="61"/>
      <c r="Q69" s="62"/>
      <c r="S69" s="1"/>
      <c r="T69" s="1"/>
      <c r="AA69" s="28"/>
      <c r="AB69" s="46"/>
      <c r="AD69" s="1"/>
      <c r="AE69" s="1"/>
    </row>
    <row r="70" spans="1:31" ht="8.25" customHeight="1">
      <c r="A70" s="63"/>
      <c r="B70" s="213"/>
      <c r="C70" s="60"/>
      <c r="D70" s="30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38"/>
      <c r="S70" s="1"/>
      <c r="T70" s="1"/>
      <c r="AA70" s="28"/>
      <c r="AB70" s="46"/>
      <c r="AD70" s="1"/>
      <c r="AE70" s="1"/>
    </row>
    <row r="71" spans="1:31" ht="21">
      <c r="A71" s="7"/>
      <c r="B71" s="536" t="s">
        <v>138</v>
      </c>
      <c r="C71" s="536"/>
      <c r="D71" s="536"/>
      <c r="E71" s="536"/>
      <c r="F71" s="536"/>
      <c r="G71" s="536"/>
      <c r="H71" s="536"/>
      <c r="I71" s="536"/>
      <c r="J71" s="536"/>
      <c r="K71" s="536"/>
      <c r="L71" s="536"/>
      <c r="M71" s="536"/>
      <c r="N71" s="536"/>
      <c r="O71" s="536"/>
      <c r="P71" s="536"/>
      <c r="Q71" s="536"/>
      <c r="S71" s="1"/>
      <c r="T71" s="1"/>
      <c r="AA71" s="28"/>
      <c r="AB71" s="46"/>
      <c r="AD71" s="1"/>
      <c r="AE71" s="1"/>
    </row>
    <row r="72" spans="1:31" ht="8.25" customHeight="1">
      <c r="A72" s="7"/>
      <c r="B72" s="213"/>
      <c r="C72" s="60"/>
      <c r="D72" s="67"/>
      <c r="E72" s="67"/>
      <c r="F72" s="67"/>
      <c r="G72" s="67"/>
      <c r="H72" s="45"/>
      <c r="I72" s="45"/>
      <c r="J72" s="45"/>
      <c r="K72" s="45"/>
      <c r="L72" s="68"/>
      <c r="M72" s="68"/>
      <c r="N72" s="68"/>
      <c r="O72" s="68"/>
      <c r="P72" s="63"/>
      <c r="Q72" s="62"/>
      <c r="R72" s="1"/>
      <c r="S72" s="1"/>
      <c r="T72" s="1"/>
      <c r="AA72" s="28"/>
      <c r="AB72" s="46"/>
      <c r="AD72" s="1"/>
      <c r="AE72" s="1"/>
    </row>
    <row r="73" spans="1:31" ht="8.25" customHeight="1" thickBot="1">
      <c r="A73" s="7">
        <v>3</v>
      </c>
      <c r="B73" s="535" t="str">
        <f>VLOOKUP(A73,'[1]女子シングル '!$M$2:$Q$13,4)</f>
        <v>松浦　愛華</v>
      </c>
      <c r="C73" s="534" t="str">
        <f>VLOOKUP(A73,'[1]女子シングル '!$M$2:$Q$15,5)</f>
        <v>北条ジュニア</v>
      </c>
      <c r="D73" s="259"/>
      <c r="E73" s="259"/>
      <c r="F73" s="259"/>
      <c r="G73" s="97"/>
      <c r="H73" s="124"/>
      <c r="I73" s="124"/>
      <c r="J73" s="124"/>
      <c r="K73" s="124"/>
      <c r="L73" s="125"/>
      <c r="M73" s="280"/>
      <c r="N73" s="280"/>
      <c r="O73" s="280"/>
      <c r="P73" s="535" t="str">
        <f>VLOOKUP(R73,'[1]女子シングル '!$M$2:$Q$15,4)</f>
        <v>黒川　まこ</v>
      </c>
      <c r="Q73" s="534" t="str">
        <f>VLOOKUP(R73,'[1]女子シングル '!$M$2:$Q$15,5)</f>
        <v>東雲BSS</v>
      </c>
      <c r="R73" s="1">
        <v>2</v>
      </c>
      <c r="S73" s="1"/>
      <c r="T73" s="1"/>
      <c r="AA73" s="28"/>
      <c r="AB73" s="46"/>
      <c r="AD73" s="1"/>
      <c r="AE73" s="1"/>
    </row>
    <row r="74" spans="1:31" ht="8.25" customHeight="1">
      <c r="A74" s="7"/>
      <c r="B74" s="535"/>
      <c r="C74" s="534"/>
      <c r="D74" s="153"/>
      <c r="E74" s="560" t="s">
        <v>200</v>
      </c>
      <c r="F74" s="426"/>
      <c r="G74" s="295"/>
      <c r="H74" s="146"/>
      <c r="I74" s="540" t="s">
        <v>300</v>
      </c>
      <c r="J74" s="540"/>
      <c r="K74" s="146"/>
      <c r="L74" s="266"/>
      <c r="M74" s="560" t="s">
        <v>205</v>
      </c>
      <c r="N74" s="426"/>
      <c r="O74" s="131"/>
      <c r="P74" s="535"/>
      <c r="Q74" s="534"/>
      <c r="R74" s="1"/>
      <c r="S74" s="1"/>
      <c r="T74" s="1"/>
      <c r="AA74" s="28"/>
      <c r="AB74" s="46"/>
      <c r="AD74" s="1"/>
      <c r="AE74" s="1"/>
    </row>
    <row r="75" spans="1:31" ht="8.25" customHeight="1">
      <c r="A75" s="7"/>
      <c r="B75" s="214"/>
      <c r="C75" s="60"/>
      <c r="D75" s="131"/>
      <c r="E75" s="425"/>
      <c r="F75" s="426"/>
      <c r="G75" s="295"/>
      <c r="H75" s="146"/>
      <c r="I75" s="540"/>
      <c r="J75" s="540"/>
      <c r="K75" s="146"/>
      <c r="L75" s="266"/>
      <c r="M75" s="426"/>
      <c r="N75" s="425"/>
      <c r="O75" s="131"/>
      <c r="P75" s="61"/>
      <c r="Q75" s="62"/>
      <c r="R75" s="1"/>
      <c r="S75" s="1"/>
      <c r="T75" s="1"/>
      <c r="AA75" s="28"/>
      <c r="AB75" s="46"/>
      <c r="AD75" s="1"/>
      <c r="AE75" s="1"/>
    </row>
    <row r="76" spans="1:31" ht="8.25" customHeight="1" thickBot="1">
      <c r="A76" s="7"/>
      <c r="B76" s="214"/>
      <c r="C76" s="60"/>
      <c r="D76" s="131"/>
      <c r="E76" s="425"/>
      <c r="F76" s="426"/>
      <c r="G76" s="353"/>
      <c r="H76" s="294"/>
      <c r="I76" s="294"/>
      <c r="J76" s="363"/>
      <c r="K76" s="274"/>
      <c r="L76" s="298"/>
      <c r="M76" s="426"/>
      <c r="N76" s="425"/>
      <c r="O76" s="131"/>
      <c r="P76" s="61"/>
      <c r="Q76" s="62"/>
      <c r="R76" s="1"/>
      <c r="S76" s="1"/>
      <c r="T76" s="1"/>
      <c r="AA76" s="28"/>
      <c r="AB76" s="46"/>
      <c r="AD76" s="1"/>
      <c r="AE76" s="1"/>
    </row>
    <row r="77" spans="1:31" ht="8.25" customHeight="1">
      <c r="A77" s="7"/>
      <c r="B77" s="535"/>
      <c r="C77" s="534"/>
      <c r="D77" s="126"/>
      <c r="E77" s="425"/>
      <c r="F77" s="431"/>
      <c r="G77" s="126"/>
      <c r="H77" s="146"/>
      <c r="I77" s="586" t="s">
        <v>248</v>
      </c>
      <c r="J77" s="585"/>
      <c r="K77" s="146"/>
      <c r="L77" s="89"/>
      <c r="M77" s="433"/>
      <c r="N77" s="425"/>
      <c r="O77" s="125"/>
      <c r="P77" s="1"/>
      <c r="Q77" s="1"/>
      <c r="R77" s="1"/>
      <c r="S77" s="1"/>
      <c r="T77" s="1"/>
      <c r="AA77" s="28"/>
      <c r="AB77" s="46"/>
      <c r="AD77" s="1"/>
      <c r="AE77" s="1"/>
    </row>
    <row r="78" spans="1:31" ht="8.25" customHeight="1">
      <c r="A78" s="7"/>
      <c r="B78" s="535"/>
      <c r="C78" s="534"/>
      <c r="D78" s="153"/>
      <c r="E78" s="425"/>
      <c r="F78" s="431"/>
      <c r="G78" s="126"/>
      <c r="H78" s="146"/>
      <c r="I78" s="585"/>
      <c r="J78" s="585"/>
      <c r="K78" s="146"/>
      <c r="L78" s="89"/>
      <c r="M78" s="433"/>
      <c r="N78" s="425"/>
      <c r="O78" s="153"/>
      <c r="P78" s="1"/>
      <c r="Q78" s="1"/>
      <c r="R78" s="1"/>
      <c r="S78" s="1"/>
      <c r="T78" s="1"/>
      <c r="AA78" s="28"/>
      <c r="AB78" s="46"/>
      <c r="AD78" s="1"/>
      <c r="AE78" s="1"/>
    </row>
    <row r="79" spans="1:31" ht="8.25" customHeight="1">
      <c r="A79" s="7">
        <v>1</v>
      </c>
      <c r="B79" s="535" t="str">
        <f>VLOOKUP(A79,'[1]女子シングル '!$M$2:$Q$13,4)</f>
        <v>光田　萌恵</v>
      </c>
      <c r="C79" s="534" t="str">
        <f>VLOOKUP(A79,'[1]女子シングル '!$M$2:$Q$15,5)</f>
        <v>坂本JBC</v>
      </c>
      <c r="D79" s="216"/>
      <c r="E79" s="429"/>
      <c r="F79" s="490"/>
      <c r="G79" s="126"/>
      <c r="H79" s="146"/>
      <c r="I79" s="436"/>
      <c r="J79" s="436"/>
      <c r="K79" s="146"/>
      <c r="L79" s="89"/>
      <c r="M79" s="428"/>
      <c r="N79" s="429"/>
      <c r="O79" s="216"/>
      <c r="P79" s="535" t="str">
        <f>VLOOKUP(R79,'[1]女子シングル '!$M$2:$Q$15,4)</f>
        <v>兵頭　　歩</v>
      </c>
      <c r="Q79" s="534" t="str">
        <f>VLOOKUP(R79,'[1]女子シングル '!$M$2:$Q$15,5)</f>
        <v>宇和JBC</v>
      </c>
      <c r="R79" s="1">
        <v>4</v>
      </c>
      <c r="S79" s="1"/>
      <c r="T79" s="1"/>
      <c r="AA79" s="28"/>
      <c r="AB79" s="46"/>
      <c r="AD79" s="1"/>
      <c r="AE79" s="1"/>
    </row>
    <row r="80" spans="1:31" ht="8.25" customHeight="1">
      <c r="A80" s="7"/>
      <c r="B80" s="535"/>
      <c r="C80" s="534"/>
      <c r="D80" s="131"/>
      <c r="E80" s="126"/>
      <c r="F80" s="131"/>
      <c r="G80" s="126"/>
      <c r="H80" s="146"/>
      <c r="I80" s="146"/>
      <c r="J80" s="146"/>
      <c r="K80" s="146"/>
      <c r="L80" s="125"/>
      <c r="M80" s="125"/>
      <c r="N80" s="125"/>
      <c r="O80" s="131"/>
      <c r="P80" s="535"/>
      <c r="Q80" s="534"/>
      <c r="R80" s="1"/>
      <c r="S80" s="1"/>
      <c r="T80" s="1"/>
      <c r="AA80" s="28"/>
      <c r="AB80" s="46"/>
      <c r="AD80" s="1"/>
      <c r="AE80" s="1"/>
    </row>
    <row r="81" spans="4:31" ht="8.25" customHeight="1">
      <c r="D81" s="30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R81" s="1"/>
      <c r="S81" s="1"/>
      <c r="T81" s="1"/>
      <c r="AA81" s="28"/>
      <c r="AB81" s="46"/>
      <c r="AD81" s="1"/>
      <c r="AE81" s="1"/>
    </row>
    <row r="82" spans="20:31" ht="8.25" customHeight="1">
      <c r="T82" s="1"/>
      <c r="AA82" s="28"/>
      <c r="AB82" s="46"/>
      <c r="AD82" s="1"/>
      <c r="AE82" s="1"/>
    </row>
    <row r="83" spans="4:31" ht="13.5" customHeight="1">
      <c r="D83" s="126"/>
      <c r="E83" s="126"/>
      <c r="F83" s="391" t="s">
        <v>123</v>
      </c>
      <c r="G83" s="391"/>
      <c r="H83" s="391"/>
      <c r="I83" s="153"/>
      <c r="J83" s="153"/>
      <c r="K83" s="391" t="s">
        <v>124</v>
      </c>
      <c r="L83" s="391"/>
      <c r="M83" s="391"/>
      <c r="N83" s="131"/>
      <c r="O83" s="131"/>
      <c r="T83" s="1"/>
      <c r="AA83" s="28"/>
      <c r="AB83" s="46"/>
      <c r="AD83" s="1"/>
      <c r="AE83" s="1"/>
    </row>
    <row r="84" spans="4:31" ht="12.75" customHeight="1">
      <c r="D84" s="126"/>
      <c r="E84" s="126"/>
      <c r="F84" s="557" t="s">
        <v>304</v>
      </c>
      <c r="G84" s="539"/>
      <c r="H84" s="543"/>
      <c r="I84" s="153"/>
      <c r="J84" s="217"/>
      <c r="K84" s="244"/>
      <c r="L84" s="539">
        <v>91</v>
      </c>
      <c r="M84" s="239"/>
      <c r="N84" s="131"/>
      <c r="O84" s="131"/>
      <c r="T84" s="1"/>
      <c r="AA84" s="28"/>
      <c r="AB84" s="46"/>
      <c r="AD84" s="1"/>
      <c r="AE84" s="1"/>
    </row>
    <row r="85" spans="4:31" ht="12.75" customHeight="1">
      <c r="D85" s="126"/>
      <c r="E85" s="126"/>
      <c r="F85" s="558"/>
      <c r="G85" s="540"/>
      <c r="H85" s="544"/>
      <c r="I85" s="153"/>
      <c r="J85" s="217"/>
      <c r="K85" s="245"/>
      <c r="L85" s="540"/>
      <c r="M85" s="240"/>
      <c r="N85" s="131"/>
      <c r="O85" s="131"/>
      <c r="T85" s="1"/>
      <c r="AA85" s="28"/>
      <c r="AB85" s="46"/>
      <c r="AD85" s="1"/>
      <c r="AE85" s="1"/>
    </row>
    <row r="86" spans="5:31" ht="8.25" customHeight="1">
      <c r="E86" s="538" t="s">
        <v>253</v>
      </c>
      <c r="F86" s="538"/>
      <c r="H86" s="538" t="s">
        <v>254</v>
      </c>
      <c r="I86" s="538"/>
      <c r="T86" s="1"/>
      <c r="AA86" s="28"/>
      <c r="AB86" s="46"/>
      <c r="AD86" s="1"/>
      <c r="AE86" s="1"/>
    </row>
    <row r="87" spans="5:31" ht="8.25" customHeight="1">
      <c r="E87" s="538"/>
      <c r="F87" s="538"/>
      <c r="H87" s="538"/>
      <c r="I87" s="538"/>
      <c r="T87" s="1"/>
      <c r="AA87" s="28"/>
      <c r="AB87" s="46"/>
      <c r="AD87" s="1"/>
      <c r="AE87" s="1"/>
    </row>
    <row r="88" spans="20:31" ht="8.25" customHeight="1">
      <c r="T88" s="1"/>
      <c r="AA88" s="28"/>
      <c r="AB88" s="46"/>
      <c r="AD88" s="1"/>
      <c r="AE88" s="1"/>
    </row>
    <row r="89" spans="20:31" ht="8.25" customHeight="1">
      <c r="T89" s="1"/>
      <c r="AA89" s="28"/>
      <c r="AB89" s="46"/>
      <c r="AD89" s="1"/>
      <c r="AE89" s="1"/>
    </row>
    <row r="90" spans="20:31" ht="8.25" customHeight="1">
      <c r="T90" s="1"/>
      <c r="AA90" s="28"/>
      <c r="AB90" s="46"/>
      <c r="AD90" s="1"/>
      <c r="AE90" s="1"/>
    </row>
    <row r="91" spans="20:31" ht="8.25" customHeight="1">
      <c r="T91" s="1"/>
      <c r="AA91" s="28"/>
      <c r="AB91" s="46"/>
      <c r="AD91" s="1"/>
      <c r="AE91" s="1"/>
    </row>
    <row r="92" spans="20:31" ht="8.25" customHeight="1">
      <c r="T92" s="1"/>
      <c r="AA92" s="28"/>
      <c r="AB92" s="46"/>
      <c r="AD92" s="1"/>
      <c r="AE92" s="1"/>
    </row>
    <row r="93" spans="20:31" ht="9.75" customHeight="1">
      <c r="T93" s="1"/>
      <c r="AA93" s="28"/>
      <c r="AB93" s="46"/>
      <c r="AD93" s="1"/>
      <c r="AE93" s="1"/>
    </row>
    <row r="94" spans="20:31" ht="9.75" customHeight="1">
      <c r="T94" s="1"/>
      <c r="AA94" s="28"/>
      <c r="AB94" s="46"/>
      <c r="AD94" s="1"/>
      <c r="AE94" s="1"/>
    </row>
    <row r="95" spans="20:31" ht="9.75" customHeight="1">
      <c r="T95" s="1"/>
      <c r="AA95" s="28"/>
      <c r="AB95" s="46"/>
      <c r="AD95" s="1"/>
      <c r="AE95" s="1"/>
    </row>
    <row r="96" spans="20:31" ht="9.75" customHeight="1">
      <c r="T96" s="1"/>
      <c r="AA96" s="28"/>
      <c r="AB96" s="46"/>
      <c r="AD96" s="1"/>
      <c r="AE96" s="1"/>
    </row>
    <row r="97" spans="20:31" ht="9.75" customHeight="1">
      <c r="T97" s="1"/>
      <c r="AA97" s="28"/>
      <c r="AB97" s="46"/>
      <c r="AD97" s="1"/>
      <c r="AE97" s="1"/>
    </row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</sheetData>
  <sheetProtection/>
  <mergeCells count="116">
    <mergeCell ref="E86:F87"/>
    <mergeCell ref="H86:I87"/>
    <mergeCell ref="F84:H85"/>
    <mergeCell ref="E50:E53"/>
    <mergeCell ref="F52:F57"/>
    <mergeCell ref="F83:H83"/>
    <mergeCell ref="E74:F79"/>
    <mergeCell ref="E63:F64"/>
    <mergeCell ref="H63:I64"/>
    <mergeCell ref="I77:J79"/>
    <mergeCell ref="N8:N11"/>
    <mergeCell ref="E8:E11"/>
    <mergeCell ref="E16:E19"/>
    <mergeCell ref="N16:N19"/>
    <mergeCell ref="F12:G14"/>
    <mergeCell ref="L12:M14"/>
    <mergeCell ref="I10:J11"/>
    <mergeCell ref="M52:M57"/>
    <mergeCell ref="M38:M43"/>
    <mergeCell ref="L84:L85"/>
    <mergeCell ref="L61:L62"/>
    <mergeCell ref="K83:M83"/>
    <mergeCell ref="M74:N79"/>
    <mergeCell ref="L46:M48"/>
    <mergeCell ref="N42:N45"/>
    <mergeCell ref="F60:H60"/>
    <mergeCell ref="K60:M60"/>
    <mergeCell ref="B71:Q71"/>
    <mergeCell ref="B73:B74"/>
    <mergeCell ref="C73:C74"/>
    <mergeCell ref="P73:P74"/>
    <mergeCell ref="Q73:Q74"/>
    <mergeCell ref="P61:P62"/>
    <mergeCell ref="B61:B62"/>
    <mergeCell ref="C61:C62"/>
    <mergeCell ref="I47:J49"/>
    <mergeCell ref="I13:J15"/>
    <mergeCell ref="E29:F30"/>
    <mergeCell ref="H29:I30"/>
    <mergeCell ref="F27:H28"/>
    <mergeCell ref="F26:H26"/>
    <mergeCell ref="E38:F43"/>
    <mergeCell ref="F45:G48"/>
    <mergeCell ref="I44:J45"/>
    <mergeCell ref="F4:F9"/>
    <mergeCell ref="M18:M23"/>
    <mergeCell ref="F18:F23"/>
    <mergeCell ref="M4:M9"/>
    <mergeCell ref="F61:H62"/>
    <mergeCell ref="B77:B78"/>
    <mergeCell ref="C77:C78"/>
    <mergeCell ref="P79:P80"/>
    <mergeCell ref="I74:J75"/>
    <mergeCell ref="Q79:Q80"/>
    <mergeCell ref="B79:B80"/>
    <mergeCell ref="C79:C80"/>
    <mergeCell ref="C7:C8"/>
    <mergeCell ref="C15:C16"/>
    <mergeCell ref="C11:C12"/>
    <mergeCell ref="Q19:Q20"/>
    <mergeCell ref="P15:P16"/>
    <mergeCell ref="P19:P20"/>
    <mergeCell ref="Q15:Q16"/>
    <mergeCell ref="B1:Q1"/>
    <mergeCell ref="B3:B4"/>
    <mergeCell ref="B7:B8"/>
    <mergeCell ref="P11:P12"/>
    <mergeCell ref="Q7:Q8"/>
    <mergeCell ref="P7:P8"/>
    <mergeCell ref="C3:C4"/>
    <mergeCell ref="Q11:Q12"/>
    <mergeCell ref="P3:P4"/>
    <mergeCell ref="Q3:Q4"/>
    <mergeCell ref="B43:B44"/>
    <mergeCell ref="C43:C44"/>
    <mergeCell ref="B11:B12"/>
    <mergeCell ref="B27:B28"/>
    <mergeCell ref="C23:C24"/>
    <mergeCell ref="B23:B24"/>
    <mergeCell ref="B19:B20"/>
    <mergeCell ref="B15:B16"/>
    <mergeCell ref="C27:C28"/>
    <mergeCell ref="C19:C20"/>
    <mergeCell ref="P23:P24"/>
    <mergeCell ref="Q23:Q24"/>
    <mergeCell ref="P41:P42"/>
    <mergeCell ref="Q41:Q42"/>
    <mergeCell ref="Q27:Q28"/>
    <mergeCell ref="P27:P28"/>
    <mergeCell ref="B41:B42"/>
    <mergeCell ref="C41:C42"/>
    <mergeCell ref="Q53:Q54"/>
    <mergeCell ref="P57:P58"/>
    <mergeCell ref="Q57:Q58"/>
    <mergeCell ref="N50:N53"/>
    <mergeCell ref="P45:P46"/>
    <mergeCell ref="Q45:Q46"/>
    <mergeCell ref="B45:B46"/>
    <mergeCell ref="C45:C46"/>
    <mergeCell ref="K26:M26"/>
    <mergeCell ref="B35:Q35"/>
    <mergeCell ref="B37:B38"/>
    <mergeCell ref="C37:C38"/>
    <mergeCell ref="P37:P38"/>
    <mergeCell ref="Q37:Q38"/>
    <mergeCell ref="L27:L28"/>
    <mergeCell ref="Q61:Q62"/>
    <mergeCell ref="B49:B50"/>
    <mergeCell ref="C49:C50"/>
    <mergeCell ref="B53:B54"/>
    <mergeCell ref="C53:C54"/>
    <mergeCell ref="B57:B58"/>
    <mergeCell ref="C57:C58"/>
    <mergeCell ref="P49:P50"/>
    <mergeCell ref="Q49:Q50"/>
    <mergeCell ref="P53:P54"/>
  </mergeCells>
  <printOptions/>
  <pageMargins left="0.53" right="0.14" top="0.33" bottom="0.2" header="0.28" footer="0.19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sogabe</dc:creator>
  <cp:keywords/>
  <dc:description/>
  <cp:lastModifiedBy>ケンシロウ</cp:lastModifiedBy>
  <cp:lastPrinted>2012-09-10T10:51:10Z</cp:lastPrinted>
  <dcterms:created xsi:type="dcterms:W3CDTF">2009-06-30T02:38:52Z</dcterms:created>
  <dcterms:modified xsi:type="dcterms:W3CDTF">2012-09-10T11:14:30Z</dcterms:modified>
  <cp:category/>
  <cp:version/>
  <cp:contentType/>
  <cp:contentStatus/>
</cp:coreProperties>
</file>